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<sst xmlns="http://schemas.openxmlformats.org/spreadsheetml/2006/main" count="125" uniqueCount="65">
  <si>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</si>
  <si>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</si>
  <si>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</si>
  <si>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</si>
  <si>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</si>
  <si>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</si>
  <si>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</si>
  <si>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</si>
  <si>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</si>
  <si>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</si>
  <si>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</si>
  <si>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</si>
  <si>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</si>
  <si>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</si>
  <si>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</si>
  <si>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</si>
  <si>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</si>
  <si>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</si>
  <si>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</si>
  <si>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Poslední závod</t>
  </si>
  <si>
    <t>BONTONFILM a.s.</t>
  </si>
  <si>
    <t>CZE</t>
  </si>
  <si>
    <t>2D, MP4</t>
  </si>
  <si>
    <t/>
  </si>
  <si>
    <t>Ztracené město</t>
  </si>
  <si>
    <t>Cinemart, a.s.</t>
  </si>
  <si>
    <t>USA</t>
  </si>
  <si>
    <t>2D, 4D2</t>
  </si>
  <si>
    <t>Batman</t>
  </si>
  <si>
    <t>Vertical Entertainment s.r.o.</t>
  </si>
  <si>
    <t>2D, IM2, 4D2, DB2</t>
  </si>
  <si>
    <t>Příšerákovi 2</t>
  </si>
  <si>
    <t>AQS, a.s. (divize BIOSCOP)</t>
  </si>
  <si>
    <t>DEU</t>
  </si>
  <si>
    <t>2D</t>
  </si>
  <si>
    <t>Uncharted</t>
  </si>
  <si>
    <t>FALCON a.s.</t>
  </si>
  <si>
    <t>2D, 2DL</t>
  </si>
  <si>
    <t>Proměna</t>
  </si>
  <si>
    <t>2D, 3D</t>
  </si>
  <si>
    <t>Tajemství staré bambitky 2</t>
  </si>
  <si>
    <t>Betlémské světlo</t>
  </si>
  <si>
    <t>2D, DB2</t>
  </si>
  <si>
    <t>Jeden svět 2022</t>
  </si>
  <si>
    <t>Zvl. uvedení</t>
  </si>
  <si>
    <t xml:space="preserve">XX </t>
  </si>
  <si>
    <t>Spider-Man: Bez domova</t>
  </si>
  <si>
    <t>Alternativní obsah - kulturní akce 2022</t>
  </si>
  <si>
    <t>Nejhorší člověk na světě</t>
  </si>
  <si>
    <t>AEROFILMS s.r.o.</t>
  </si>
  <si>
    <t>NOR</t>
  </si>
  <si>
    <t>Encanto</t>
  </si>
  <si>
    <t>Srdce na dlani</t>
  </si>
  <si>
    <t>V létě ti řeknu, jak se mám</t>
  </si>
  <si>
    <t>Ambulance</t>
  </si>
  <si>
    <t>2D, IM2, DB2</t>
  </si>
  <si>
    <t>Mimořádná událost</t>
  </si>
  <si>
    <t>Drive My Car</t>
  </si>
  <si>
    <t>JPN</t>
  </si>
  <si>
    <t>Smrt na Nilu</t>
  </si>
  <si>
    <t>Velký červený pes Clifford</t>
  </si>
  <si>
    <t>Zpívej 2</t>
  </si>
  <si>
    <t>Myši patří do nebe</t>
  </si>
  <si>
    <t>ČESKÁ REPUBLIKA TOP 20</t>
  </si>
  <si>
    <t xml:space="preserve">Top = 20, Datum = 24. 03. 2022, Víkend od: 24.03.2022, Předchozí týden od: 17.03.2022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</si>
</sst>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1" xfId="36" applyNumberFormat="1" applyFont="1" applyFill="1" applyBorder="1" applyAlignment="1">
      <alignment vertical="top" wrapText="1" readingOrder="1"/>
    </xf>
    <xf numFmtId="3" fontId="10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vertical="center" wrapText="1" readingOrder="1"/>
      <protection locked="0"/>
    </xf>
    <xf numFmtId="3" fontId="8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8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2" fillId="0" borderId="0" xfId="0" applyFont="1" applyAlignment="1">
      <alignment horizontal="right" vertical="top"/>
    </xf>
    <xf numFmtId="2" fontId="13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36" applyNumberFormat="1" applyFont="1" applyFill="1" applyBorder="1" applyAlignment="1">
      <alignment vertical="top" wrapText="1" readingOrder="1"/>
    </xf>
    <xf numFmtId="0" fontId="7" fillId="33" borderId="17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center" vertical="top" wrapText="1" readingOrder="1"/>
      <protection locked="0"/>
    </xf>
    <xf numFmtId="0" fontId="7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7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9" xfId="0" applyFont="1" applyFill="1" applyBorder="1" applyAlignment="1" applyProtection="1">
      <alignment horizontal="right" vertical="top" wrapText="1" readingOrder="1"/>
      <protection locked="0"/>
    </xf>
    <xf numFmtId="0" fontId="7" fillId="33" borderId="20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center" vertical="top" wrapText="1" readingOrder="1"/>
      <protection locked="0"/>
    </xf>
    <xf numFmtId="0" fontId="7" fillId="33" borderId="21" xfId="0" applyFont="1" applyFill="1" applyBorder="1" applyAlignment="1" applyProtection="1">
      <alignment horizontal="lef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7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2" xfId="0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2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3" fillId="0" borderId="11" xfId="36" applyNumberFormat="1" applyFont="1" applyFill="1" applyBorder="1" applyAlignment="1">
      <alignment vertical="top" wrapText="1" readingOrder="1"/>
    </xf>
    <xf numFmtId="3" fontId="34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4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2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4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4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4" fillId="0" borderId="11" xfId="0" applyNumberFormat="1" applyFont="1" applyFill="1" applyBorder="1" applyAlignment="1" applyProtection="1">
      <alignment vertical="center" wrapText="1" readingOrder="1"/>
      <protection locked="0"/>
    </xf>
    <xf numFmtId="0" fontId="35" fillId="0" borderId="0" xfId="0" applyFont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3" sqref="A3:P3"/>
    </sheetView>
  </sheetViews>
  <sheetFormatPr defaultColWidth="9.140625" defaultRowHeight="12.75"/>
  <cols>
    <col min="1" max="2" width="4.28125" style="0" customWidth="1"/>
    <col min="3" max="3" width="36.0039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10.4218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9" ht="34.5" customHeight="1" thickBot="1">
      <c r="A2" s="30" t="s">
        <v>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61" t="s">
        <v>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3"/>
      <c r="B4" s="33"/>
      <c r="C4" s="33"/>
      <c r="D4" s="33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7" t="s">
        <v>2</v>
      </c>
      <c r="B5" s="38" t="s">
        <v>3</v>
      </c>
      <c r="C5" s="39" t="s">
        <v>4</v>
      </c>
      <c r="D5" s="40" t="s">
        <v>0</v>
      </c>
      <c r="E5" s="38" t="s">
        <v>7</v>
      </c>
      <c r="F5" s="40" t="s">
        <v>16</v>
      </c>
      <c r="G5" s="38" t="s">
        <v>8</v>
      </c>
      <c r="H5" s="38" t="s">
        <v>10</v>
      </c>
      <c r="I5" s="41" t="s">
        <v>5</v>
      </c>
      <c r="J5" s="41" t="s">
        <v>5</v>
      </c>
      <c r="K5" s="42" t="s">
        <v>1</v>
      </c>
      <c r="L5" s="42" t="s">
        <v>10</v>
      </c>
      <c r="M5" s="42" t="s">
        <v>17</v>
      </c>
      <c r="N5" s="42" t="s">
        <v>17</v>
      </c>
      <c r="O5" s="42" t="s">
        <v>15</v>
      </c>
      <c r="P5" s="43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4"/>
      <c r="B6" s="45" t="s">
        <v>6</v>
      </c>
      <c r="C6" s="46"/>
      <c r="D6" s="47"/>
      <c r="E6" s="45"/>
      <c r="F6" s="45"/>
      <c r="G6" s="45" t="s">
        <v>9</v>
      </c>
      <c r="H6" s="45" t="s">
        <v>11</v>
      </c>
      <c r="I6" s="48" t="s">
        <v>12</v>
      </c>
      <c r="J6" s="48" t="s">
        <v>13</v>
      </c>
      <c r="K6" s="47" t="s">
        <v>14</v>
      </c>
      <c r="L6" s="47" t="s">
        <v>11</v>
      </c>
      <c r="M6" s="47" t="s">
        <v>12</v>
      </c>
      <c r="N6" s="47" t="s">
        <v>13</v>
      </c>
      <c r="O6" s="47" t="s">
        <v>12</v>
      </c>
      <c r="P6" s="49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4">
        <v>1</v>
      </c>
      <c r="B7" s="15">
        <v>21</v>
      </c>
      <c r="C7" s="35" t="s">
        <v>19</v>
      </c>
      <c r="D7" s="36" t="s">
        <v>20</v>
      </c>
      <c r="E7" s="13" t="s">
        <v>21</v>
      </c>
      <c r="F7" s="14" t="s">
        <v>22</v>
      </c>
      <c r="G7" s="15">
        <v>1</v>
      </c>
      <c r="H7" s="15">
        <v>240</v>
      </c>
      <c r="I7" s="16">
        <v>3699222.5</v>
      </c>
      <c r="J7" s="16">
        <v>25013</v>
      </c>
      <c r="K7" s="17">
        <v>37.4374</v>
      </c>
      <c r="L7" s="18">
        <v>14</v>
      </c>
      <c r="M7" s="19">
        <v>156495</v>
      </c>
      <c r="N7" s="19">
        <v>3061</v>
      </c>
      <c r="O7" s="19">
        <v>3950257.5</v>
      </c>
      <c r="P7" s="19">
        <v>28770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1</v>
      </c>
      <c r="H8" s="15">
        <v>163</v>
      </c>
      <c r="I8" s="16">
        <v>2871767.41</v>
      </c>
      <c r="J8" s="16">
        <v>16708</v>
      </c>
      <c r="K8" s="17" t="s">
        <v>23</v>
      </c>
      <c r="L8" s="18">
        <v>17</v>
      </c>
      <c r="M8" s="19">
        <v>55666</v>
      </c>
      <c r="N8" s="19">
        <v>353</v>
      </c>
      <c r="O8" s="19">
        <v>2927433.41</v>
      </c>
      <c r="P8" s="20">
        <v>17061</v>
      </c>
    </row>
    <row r="9" spans="1:16" ht="15" customHeight="1">
      <c r="A9" s="9">
        <v>3</v>
      </c>
      <c r="B9" s="10">
        <v>1</v>
      </c>
      <c r="C9" s="11" t="s">
        <v>28</v>
      </c>
      <c r="D9" s="12" t="s">
        <v>29</v>
      </c>
      <c r="E9" s="13" t="s">
        <v>26</v>
      </c>
      <c r="F9" s="14" t="s">
        <v>30</v>
      </c>
      <c r="G9" s="15">
        <v>4</v>
      </c>
      <c r="H9" s="15">
        <v>64</v>
      </c>
      <c r="I9" s="16">
        <v>2299106.59</v>
      </c>
      <c r="J9" s="16">
        <v>12748</v>
      </c>
      <c r="K9" s="17">
        <v>-0.5178</v>
      </c>
      <c r="L9" s="18">
        <v>130</v>
      </c>
      <c r="M9" s="19">
        <v>5739641.22</v>
      </c>
      <c r="N9" s="19">
        <v>32516</v>
      </c>
      <c r="O9" s="19">
        <v>33122941.68</v>
      </c>
      <c r="P9" s="20">
        <v>189581</v>
      </c>
    </row>
    <row r="10" spans="1:16" ht="15" customHeight="1">
      <c r="A10" s="9">
        <v>4</v>
      </c>
      <c r="B10" s="10">
        <v>14</v>
      </c>
      <c r="C10" s="11" t="s">
        <v>31</v>
      </c>
      <c r="D10" s="12" t="s">
        <v>32</v>
      </c>
      <c r="E10" s="13" t="s">
        <v>33</v>
      </c>
      <c r="F10" s="14" t="s">
        <v>34</v>
      </c>
      <c r="G10" s="15">
        <v>1</v>
      </c>
      <c r="H10" s="15">
        <v>210</v>
      </c>
      <c r="I10" s="16">
        <v>1415793</v>
      </c>
      <c r="J10" s="16">
        <v>9977</v>
      </c>
      <c r="K10" s="17">
        <v>2.667</v>
      </c>
      <c r="L10" s="18">
        <v>31</v>
      </c>
      <c r="M10" s="19">
        <v>386084</v>
      </c>
      <c r="N10" s="19">
        <v>2059</v>
      </c>
      <c r="O10" s="19">
        <v>1801877</v>
      </c>
      <c r="P10" s="20">
        <v>12036</v>
      </c>
    </row>
    <row r="11" spans="1:16" ht="15" customHeight="1">
      <c r="A11" s="9">
        <v>5</v>
      </c>
      <c r="B11" s="10">
        <v>4</v>
      </c>
      <c r="C11" s="11" t="s">
        <v>35</v>
      </c>
      <c r="D11" s="12" t="s">
        <v>36</v>
      </c>
      <c r="E11" s="13" t="s">
        <v>26</v>
      </c>
      <c r="F11" s="14" t="s">
        <v>37</v>
      </c>
      <c r="G11" s="15">
        <v>7</v>
      </c>
      <c r="H11" s="15">
        <v>46</v>
      </c>
      <c r="I11" s="16">
        <v>1074558.33</v>
      </c>
      <c r="J11" s="16">
        <v>6313</v>
      </c>
      <c r="K11" s="17">
        <v>-0.4908</v>
      </c>
      <c r="L11" s="18">
        <v>71</v>
      </c>
      <c r="M11" s="19">
        <v>2443464.98</v>
      </c>
      <c r="N11" s="19">
        <v>14196</v>
      </c>
      <c r="O11" s="19">
        <v>38284078.84</v>
      </c>
      <c r="P11" s="20">
        <v>227917</v>
      </c>
    </row>
    <row r="12" spans="1:16" ht="15" customHeight="1">
      <c r="A12" s="9">
        <v>6</v>
      </c>
      <c r="B12" s="10">
        <v>2</v>
      </c>
      <c r="C12" s="11" t="s">
        <v>38</v>
      </c>
      <c r="D12" s="12" t="s">
        <v>36</v>
      </c>
      <c r="E12" s="13" t="s">
        <v>26</v>
      </c>
      <c r="F12" s="14" t="s">
        <v>39</v>
      </c>
      <c r="G12" s="15">
        <v>3</v>
      </c>
      <c r="H12" s="15">
        <v>75</v>
      </c>
      <c r="I12" s="16">
        <v>1072490</v>
      </c>
      <c r="J12" s="16">
        <v>6757</v>
      </c>
      <c r="K12" s="17">
        <v>-0.6356</v>
      </c>
      <c r="L12" s="18">
        <v>166</v>
      </c>
      <c r="M12" s="19">
        <v>3187941.51</v>
      </c>
      <c r="N12" s="19">
        <v>20809</v>
      </c>
      <c r="O12" s="19">
        <v>8908849.49</v>
      </c>
      <c r="P12" s="20">
        <v>58055</v>
      </c>
    </row>
    <row r="13" spans="1:16" ht="15" customHeight="1">
      <c r="A13" s="9">
        <v>7</v>
      </c>
      <c r="B13" s="10">
        <v>5</v>
      </c>
      <c r="C13" s="11" t="s">
        <v>40</v>
      </c>
      <c r="D13" s="12" t="s">
        <v>32</v>
      </c>
      <c r="E13" s="13" t="s">
        <v>21</v>
      </c>
      <c r="F13" s="14" t="s">
        <v>22</v>
      </c>
      <c r="G13" s="15">
        <v>7</v>
      </c>
      <c r="H13" s="15">
        <v>92</v>
      </c>
      <c r="I13" s="16">
        <v>666892</v>
      </c>
      <c r="J13" s="16">
        <v>5410</v>
      </c>
      <c r="K13" s="17">
        <v>-0.6683</v>
      </c>
      <c r="L13" s="18">
        <v>161</v>
      </c>
      <c r="M13" s="19">
        <v>2244806</v>
      </c>
      <c r="N13" s="19">
        <v>17006</v>
      </c>
      <c r="O13" s="19">
        <v>47037147.29</v>
      </c>
      <c r="P13" s="20">
        <v>322567</v>
      </c>
    </row>
    <row r="14" spans="1:16" ht="15" customHeight="1">
      <c r="A14" s="9">
        <v>8</v>
      </c>
      <c r="B14" s="10">
        <v>3</v>
      </c>
      <c r="C14" s="11" t="s">
        <v>41</v>
      </c>
      <c r="D14" s="12" t="s">
        <v>32</v>
      </c>
      <c r="E14" s="13" t="s">
        <v>21</v>
      </c>
      <c r="F14" s="14" t="s">
        <v>42</v>
      </c>
      <c r="G14" s="15">
        <v>3</v>
      </c>
      <c r="H14" s="15">
        <v>97</v>
      </c>
      <c r="I14" s="16">
        <v>665999.1</v>
      </c>
      <c r="J14" s="16">
        <v>4107</v>
      </c>
      <c r="K14" s="17">
        <v>-0.6857</v>
      </c>
      <c r="L14" s="18">
        <v>190</v>
      </c>
      <c r="M14" s="19">
        <v>2656525</v>
      </c>
      <c r="N14" s="19">
        <v>16506</v>
      </c>
      <c r="O14" s="19">
        <v>9440777.2</v>
      </c>
      <c r="P14" s="20">
        <v>61041</v>
      </c>
    </row>
    <row r="15" spans="1:16" ht="15" customHeight="1">
      <c r="A15" s="9">
        <v>9</v>
      </c>
      <c r="B15" s="10">
        <v>6</v>
      </c>
      <c r="C15" s="11" t="s">
        <v>46</v>
      </c>
      <c r="D15" s="12" t="s">
        <v>36</v>
      </c>
      <c r="E15" s="13" t="s">
        <v>26</v>
      </c>
      <c r="F15" s="14" t="s">
        <v>39</v>
      </c>
      <c r="G15" s="15">
        <v>15</v>
      </c>
      <c r="H15" s="15">
        <v>31</v>
      </c>
      <c r="I15" s="16">
        <v>308776</v>
      </c>
      <c r="J15" s="16">
        <v>1884</v>
      </c>
      <c r="K15" s="17">
        <v>-0.5778</v>
      </c>
      <c r="L15" s="18">
        <v>43</v>
      </c>
      <c r="M15" s="19">
        <v>816579</v>
      </c>
      <c r="N15" s="19">
        <v>4865</v>
      </c>
      <c r="O15" s="19">
        <v>111418677.79</v>
      </c>
      <c r="P15" s="20">
        <v>670532</v>
      </c>
    </row>
    <row r="16" spans="1:16" ht="15" customHeight="1">
      <c r="A16" s="9">
        <v>10</v>
      </c>
      <c r="B16" s="10">
        <v>8</v>
      </c>
      <c r="C16" s="11" t="s">
        <v>48</v>
      </c>
      <c r="D16" s="12" t="s">
        <v>49</v>
      </c>
      <c r="E16" s="13" t="s">
        <v>50</v>
      </c>
      <c r="F16" s="14" t="s">
        <v>22</v>
      </c>
      <c r="G16" s="15">
        <v>2</v>
      </c>
      <c r="H16" s="15">
        <v>30</v>
      </c>
      <c r="I16" s="16">
        <v>279784</v>
      </c>
      <c r="J16" s="16">
        <v>1723</v>
      </c>
      <c r="K16" s="17">
        <v>-0.5659</v>
      </c>
      <c r="L16" s="18">
        <v>72</v>
      </c>
      <c r="M16" s="19">
        <v>915918.32</v>
      </c>
      <c r="N16" s="19">
        <v>6287</v>
      </c>
      <c r="O16" s="19">
        <v>1945180.32</v>
      </c>
      <c r="P16" s="20">
        <v>13582</v>
      </c>
    </row>
    <row r="17" spans="1:16" ht="15" customHeight="1">
      <c r="A17" s="9">
        <v>11</v>
      </c>
      <c r="B17" s="10">
        <v>9</v>
      </c>
      <c r="C17" s="11" t="s">
        <v>51</v>
      </c>
      <c r="D17" s="12" t="s">
        <v>36</v>
      </c>
      <c r="E17" s="13" t="s">
        <v>26</v>
      </c>
      <c r="F17" s="14" t="s">
        <v>34</v>
      </c>
      <c r="G17" s="15">
        <v>18</v>
      </c>
      <c r="H17" s="15">
        <v>27</v>
      </c>
      <c r="I17" s="16">
        <v>193115</v>
      </c>
      <c r="J17" s="16">
        <v>1502</v>
      </c>
      <c r="K17" s="17">
        <v>-0.6324</v>
      </c>
      <c r="L17" s="18">
        <v>30</v>
      </c>
      <c r="M17" s="19">
        <v>552857</v>
      </c>
      <c r="N17" s="19">
        <v>3573</v>
      </c>
      <c r="O17" s="19">
        <v>15177767.8</v>
      </c>
      <c r="P17" s="20">
        <v>100421</v>
      </c>
    </row>
    <row r="18" spans="1:16" ht="15" customHeight="1">
      <c r="A18" s="9">
        <v>12</v>
      </c>
      <c r="B18" s="10">
        <v>12</v>
      </c>
      <c r="C18" s="11" t="s">
        <v>52</v>
      </c>
      <c r="D18" s="12" t="s">
        <v>25</v>
      </c>
      <c r="E18" s="13" t="s">
        <v>21</v>
      </c>
      <c r="F18" s="14" t="s">
        <v>34</v>
      </c>
      <c r="G18" s="15">
        <v>10</v>
      </c>
      <c r="H18" s="15">
        <v>25</v>
      </c>
      <c r="I18" s="16">
        <v>176745</v>
      </c>
      <c r="J18" s="16">
        <v>1200</v>
      </c>
      <c r="K18" s="17">
        <v>-0.57</v>
      </c>
      <c r="L18" s="18">
        <v>60</v>
      </c>
      <c r="M18" s="19">
        <v>543182.72</v>
      </c>
      <c r="N18" s="19">
        <v>4115</v>
      </c>
      <c r="O18" s="19">
        <v>27017844.17</v>
      </c>
      <c r="P18" s="20">
        <v>174618</v>
      </c>
    </row>
    <row r="19" spans="1:16" ht="15" customHeight="1">
      <c r="A19" s="9">
        <v>13</v>
      </c>
      <c r="B19" s="10">
        <v>10</v>
      </c>
      <c r="C19" s="11" t="s">
        <v>53</v>
      </c>
      <c r="D19" s="12" t="s">
        <v>36</v>
      </c>
      <c r="E19" s="13" t="s">
        <v>21</v>
      </c>
      <c r="F19" s="14" t="s">
        <v>34</v>
      </c>
      <c r="G19" s="15">
        <v>6</v>
      </c>
      <c r="H19" s="15">
        <v>30</v>
      </c>
      <c r="I19" s="16">
        <v>161369</v>
      </c>
      <c r="J19" s="16">
        <v>1126</v>
      </c>
      <c r="K19" s="17">
        <v>-0.6531</v>
      </c>
      <c r="L19" s="18">
        <v>73</v>
      </c>
      <c r="M19" s="19">
        <v>556030.4</v>
      </c>
      <c r="N19" s="19">
        <v>3476</v>
      </c>
      <c r="O19" s="19">
        <v>13509236.46</v>
      </c>
      <c r="P19" s="20">
        <v>85499</v>
      </c>
    </row>
    <row r="20" spans="1:16" ht="15" customHeight="1">
      <c r="A20" s="9">
        <v>14</v>
      </c>
      <c r="B20" s="10">
        <v>7</v>
      </c>
      <c r="C20" s="11" t="s">
        <v>54</v>
      </c>
      <c r="D20" s="12" t="s">
        <v>25</v>
      </c>
      <c r="E20" s="13" t="s">
        <v>26</v>
      </c>
      <c r="F20" s="14" t="s">
        <v>55</v>
      </c>
      <c r="G20" s="15">
        <v>2</v>
      </c>
      <c r="H20" s="15">
        <v>62</v>
      </c>
      <c r="I20" s="16">
        <v>154962</v>
      </c>
      <c r="J20" s="16">
        <v>893</v>
      </c>
      <c r="K20" s="17">
        <v>-0.7834</v>
      </c>
      <c r="L20" s="18">
        <v>137</v>
      </c>
      <c r="M20" s="19">
        <v>850698.58</v>
      </c>
      <c r="N20" s="19">
        <v>4799</v>
      </c>
      <c r="O20" s="19">
        <v>1005660.58</v>
      </c>
      <c r="P20" s="20">
        <v>5885</v>
      </c>
    </row>
    <row r="21" spans="1:16" ht="15" customHeight="1">
      <c r="A21" s="9">
        <v>15</v>
      </c>
      <c r="B21" s="10">
        <v>13</v>
      </c>
      <c r="C21" s="11" t="s">
        <v>56</v>
      </c>
      <c r="D21" s="12" t="s">
        <v>25</v>
      </c>
      <c r="E21" s="13" t="s">
        <v>21</v>
      </c>
      <c r="F21" s="14" t="s">
        <v>34</v>
      </c>
      <c r="G21" s="15">
        <v>8</v>
      </c>
      <c r="H21" s="15">
        <v>22</v>
      </c>
      <c r="I21" s="16">
        <v>125307</v>
      </c>
      <c r="J21" s="16">
        <v>814</v>
      </c>
      <c r="K21" s="17">
        <v>-0.6932</v>
      </c>
      <c r="L21" s="18">
        <v>79</v>
      </c>
      <c r="M21" s="19">
        <v>580203</v>
      </c>
      <c r="N21" s="19">
        <v>3952</v>
      </c>
      <c r="O21" s="19">
        <v>15997535.31</v>
      </c>
      <c r="P21" s="20">
        <v>103645</v>
      </c>
    </row>
    <row r="22" spans="1:16" ht="15" customHeight="1">
      <c r="A22" s="9">
        <v>16</v>
      </c>
      <c r="B22" s="10" t="s">
        <v>23</v>
      </c>
      <c r="C22" s="11" t="s">
        <v>57</v>
      </c>
      <c r="D22" s="12" t="s">
        <v>49</v>
      </c>
      <c r="E22" s="13" t="s">
        <v>58</v>
      </c>
      <c r="F22" s="14" t="s">
        <v>34</v>
      </c>
      <c r="G22" s="15">
        <v>1</v>
      </c>
      <c r="H22" s="15">
        <v>25</v>
      </c>
      <c r="I22" s="16">
        <v>114321</v>
      </c>
      <c r="J22" s="16">
        <v>742</v>
      </c>
      <c r="K22" s="17" t="s">
        <v>23</v>
      </c>
      <c r="L22" s="18" t="s">
        <v>23</v>
      </c>
      <c r="M22" s="19" t="s">
        <v>23</v>
      </c>
      <c r="N22" s="19" t="s">
        <v>23</v>
      </c>
      <c r="O22" s="19">
        <v>262375</v>
      </c>
      <c r="P22" s="20">
        <v>1797</v>
      </c>
    </row>
    <row r="23" spans="1:16" ht="15" customHeight="1">
      <c r="A23" s="9">
        <v>17</v>
      </c>
      <c r="B23" s="10">
        <v>15</v>
      </c>
      <c r="C23" s="11" t="s">
        <v>59</v>
      </c>
      <c r="D23" s="12" t="s">
        <v>36</v>
      </c>
      <c r="E23" s="13" t="s">
        <v>26</v>
      </c>
      <c r="F23" s="14" t="s">
        <v>34</v>
      </c>
      <c r="G23" s="15">
        <v>7</v>
      </c>
      <c r="H23" s="15">
        <v>13</v>
      </c>
      <c r="I23" s="16">
        <v>110675</v>
      </c>
      <c r="J23" s="16">
        <v>598</v>
      </c>
      <c r="K23" s="17">
        <v>-0.6134</v>
      </c>
      <c r="L23" s="18">
        <v>43</v>
      </c>
      <c r="M23" s="19">
        <v>371290</v>
      </c>
      <c r="N23" s="19">
        <v>2230</v>
      </c>
      <c r="O23" s="19">
        <v>8532891.99</v>
      </c>
      <c r="P23" s="20">
        <v>50573</v>
      </c>
    </row>
    <row r="24" spans="1:16" ht="15" customHeight="1">
      <c r="A24" s="9">
        <v>18</v>
      </c>
      <c r="B24" s="10">
        <v>16</v>
      </c>
      <c r="C24" s="11" t="s">
        <v>60</v>
      </c>
      <c r="D24" s="12" t="s">
        <v>25</v>
      </c>
      <c r="E24" s="13" t="s">
        <v>26</v>
      </c>
      <c r="F24" s="14" t="s">
        <v>34</v>
      </c>
      <c r="G24" s="15">
        <v>12</v>
      </c>
      <c r="H24" s="15">
        <v>22</v>
      </c>
      <c r="I24" s="16">
        <v>107601</v>
      </c>
      <c r="J24" s="16">
        <v>965</v>
      </c>
      <c r="K24" s="17">
        <v>-0.6163</v>
      </c>
      <c r="L24" s="18">
        <v>35</v>
      </c>
      <c r="M24" s="19">
        <v>311895</v>
      </c>
      <c r="N24" s="19">
        <v>2458</v>
      </c>
      <c r="O24" s="19">
        <v>14382327.17</v>
      </c>
      <c r="P24" s="20">
        <v>96626</v>
      </c>
    </row>
    <row r="25" spans="1:16" ht="15" customHeight="1">
      <c r="A25" s="9">
        <v>19</v>
      </c>
      <c r="B25" s="10">
        <v>11</v>
      </c>
      <c r="C25" s="11" t="s">
        <v>61</v>
      </c>
      <c r="D25" s="12" t="s">
        <v>25</v>
      </c>
      <c r="E25" s="13" t="s">
        <v>26</v>
      </c>
      <c r="F25" s="14" t="s">
        <v>34</v>
      </c>
      <c r="G25" s="15">
        <v>14</v>
      </c>
      <c r="H25" s="15">
        <v>23</v>
      </c>
      <c r="I25" s="16">
        <v>105169</v>
      </c>
      <c r="J25" s="16">
        <v>888</v>
      </c>
      <c r="K25" s="17">
        <v>-0.7571</v>
      </c>
      <c r="L25" s="18">
        <v>45</v>
      </c>
      <c r="M25" s="19">
        <v>453559</v>
      </c>
      <c r="N25" s="19">
        <v>3287</v>
      </c>
      <c r="O25" s="19">
        <v>24753449.96</v>
      </c>
      <c r="P25" s="20">
        <v>166672</v>
      </c>
    </row>
    <row r="26" spans="1:16" ht="15" customHeight="1">
      <c r="A26" s="9">
        <v>20</v>
      </c>
      <c r="B26" s="10">
        <v>20</v>
      </c>
      <c r="C26" s="11" t="s">
        <v>62</v>
      </c>
      <c r="D26" s="12" t="s">
        <v>25</v>
      </c>
      <c r="E26" s="13" t="s">
        <v>21</v>
      </c>
      <c r="F26" s="14" t="s">
        <v>22</v>
      </c>
      <c r="G26" s="15">
        <v>25</v>
      </c>
      <c r="H26" s="15">
        <v>27</v>
      </c>
      <c r="I26" s="16">
        <v>88290</v>
      </c>
      <c r="J26" s="16">
        <v>1376</v>
      </c>
      <c r="K26" s="17">
        <v>-0.4738</v>
      </c>
      <c r="L26" s="18">
        <v>48</v>
      </c>
      <c r="M26" s="19">
        <v>197179</v>
      </c>
      <c r="N26" s="19">
        <v>2423</v>
      </c>
      <c r="O26" s="19">
        <v>16248214.8</v>
      </c>
      <c r="P26" s="20">
        <v>125661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7"/>
      <c r="B28" s="28"/>
      <c r="C28" s="28"/>
      <c r="D28" s="8"/>
      <c r="E28" s="8"/>
      <c r="F28" s="8"/>
      <c r="G28" s="8"/>
      <c r="H28" s="7"/>
      <c r="I28" s="21">
        <f aca="true" t="shared" si="0" ref="I28:P28">SUBTOTAL(9,I5:I26)</f>
        <v>15691942.93</v>
      </c>
      <c r="J28" s="21">
        <f t="shared" si="0"/>
        <v>100744</v>
      </c>
      <c r="K28" s="22">
        <f t="shared" si="0"/>
        <v>30.169800000000002</v>
      </c>
      <c r="L28" s="21">
        <f t="shared" si="0"/>
        <v>1445</v>
      </c>
      <c r="M28" s="21">
        <f t="shared" si="0"/>
        <v>23020015.729999997</v>
      </c>
      <c r="N28" s="21">
        <f t="shared" si="0"/>
        <v>147971</v>
      </c>
      <c r="O28" s="21">
        <f t="shared" si="0"/>
        <v>395724523.76</v>
      </c>
      <c r="P28" s="21">
        <f t="shared" si="0"/>
        <v>2512539</v>
      </c>
      <c r="Q28" s="2"/>
    </row>
    <row r="31" spans="1:16" ht="15" customHeight="1">
      <c r="A31" s="50"/>
      <c r="B31" s="51"/>
      <c r="C31" s="52" t="s">
        <v>43</v>
      </c>
      <c r="D31" s="53" t="s">
        <v>44</v>
      </c>
      <c r="E31" s="54" t="s">
        <v>45</v>
      </c>
      <c r="F31" s="55" t="s">
        <v>34</v>
      </c>
      <c r="G31" s="56">
        <v>1</v>
      </c>
      <c r="H31" s="56">
        <v>11</v>
      </c>
      <c r="I31" s="57">
        <v>401746</v>
      </c>
      <c r="J31" s="57">
        <v>5505</v>
      </c>
      <c r="K31" s="58">
        <v>77.466</v>
      </c>
      <c r="L31" s="59">
        <v>7</v>
      </c>
      <c r="M31" s="60">
        <v>148260</v>
      </c>
      <c r="N31" s="60">
        <v>2157</v>
      </c>
      <c r="O31" s="60">
        <v>550006</v>
      </c>
      <c r="P31" s="60">
        <v>7662</v>
      </c>
    </row>
    <row r="32" spans="1:16" ht="15" customHeight="1">
      <c r="A32" s="50"/>
      <c r="B32" s="51"/>
      <c r="C32" s="52" t="s">
        <v>47</v>
      </c>
      <c r="D32" s="53" t="s">
        <v>44</v>
      </c>
      <c r="E32" s="54" t="s">
        <v>45</v>
      </c>
      <c r="F32" s="55" t="s">
        <v>34</v>
      </c>
      <c r="G32" s="56">
        <v>12</v>
      </c>
      <c r="H32" s="56">
        <v>13</v>
      </c>
      <c r="I32" s="57">
        <v>289620</v>
      </c>
      <c r="J32" s="57">
        <v>756</v>
      </c>
      <c r="K32" s="58">
        <v>4.4326</v>
      </c>
      <c r="L32" s="59">
        <v>5</v>
      </c>
      <c r="M32" s="60">
        <v>53311</v>
      </c>
      <c r="N32" s="60">
        <v>203</v>
      </c>
      <c r="O32" s="60">
        <v>1256817</v>
      </c>
      <c r="P32" s="60">
        <v>4634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2022-03-28T11:26:49Z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