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<sst xmlns="http://schemas.openxmlformats.org/spreadsheetml/2006/main" count="120" uniqueCount="69">
  <si>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</si>
  <si>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</si>
  <si>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</si>
  <si>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</si>
  <si>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</si>
  <si>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</si>
  <si>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</si>
  <si>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</si>
  <si>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</si>
  <si>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</si>
  <si>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</si>
  <si>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</si>
  <si>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</si>
  <si>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</si>
  <si>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</si>
  <si>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</si>
  <si>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</si>
  <si>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</si>
  <si>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</si>
  <si>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Tlapková patrola ve velkofilmu</t>
  </si>
  <si>
    <t>Cinemart, a.s.</t>
  </si>
  <si>
    <t>USA</t>
  </si>
  <si>
    <t>2D</t>
  </si>
  <si>
    <t>Zabijáci rozkvetlého měsíce</t>
  </si>
  <si>
    <t>2D, IM2, DB2</t>
  </si>
  <si>
    <t/>
  </si>
  <si>
    <t>Různé jednorázové projekce</t>
  </si>
  <si>
    <t>Pannonia Entertainment CZ s.r.o.</t>
  </si>
  <si>
    <t xml:space="preserve">XX </t>
  </si>
  <si>
    <t>2D, DB2</t>
  </si>
  <si>
    <t>TAYLOR SWIFT/THE ERAS TOUR</t>
  </si>
  <si>
    <t>AEROFILMS s.r.o.</t>
  </si>
  <si>
    <t>Esa z pralesa 2: Světové dobrodružství</t>
  </si>
  <si>
    <t>AQS, a.s. (divize BIOSCOP)</t>
  </si>
  <si>
    <t>FRA</t>
  </si>
  <si>
    <t>Vymítač ďábla: Znamení víry</t>
  </si>
  <si>
    <t>2D, 4D2, DB2</t>
  </si>
  <si>
    <t>Bod obnovy</t>
  </si>
  <si>
    <t>CZE</t>
  </si>
  <si>
    <t>2D, MP4, DB2</t>
  </si>
  <si>
    <t>Saw X</t>
  </si>
  <si>
    <t>Vertical Entertainment s.r.o.</t>
  </si>
  <si>
    <t>2D, 4D2</t>
  </si>
  <si>
    <t>Úsvit</t>
  </si>
  <si>
    <t>BONTONFILM a.s.</t>
  </si>
  <si>
    <t>Zběsilá jízda</t>
  </si>
  <si>
    <t>Vertigo International s.r.o.</t>
  </si>
  <si>
    <t>Ostatní neznámé a nezařazené 2023</t>
  </si>
  <si>
    <t>Zvl. uvedení</t>
  </si>
  <si>
    <t>Anatomie pádu</t>
  </si>
  <si>
    <t>2D, MP4</t>
  </si>
  <si>
    <t>Mezi živly</t>
  </si>
  <si>
    <t>FALCON a.s.</t>
  </si>
  <si>
    <t>2D, 3D</t>
  </si>
  <si>
    <t>Hranice</t>
  </si>
  <si>
    <t>POL</t>
  </si>
  <si>
    <t>Stvořitel</t>
  </si>
  <si>
    <t>2D, IM2, 4D2, DB2</t>
  </si>
  <si>
    <t>Přízraky v Benátkách</t>
  </si>
  <si>
    <t>Sestra II</t>
  </si>
  <si>
    <t>Nikdy neříkej nikdy</t>
  </si>
  <si>
    <t xml:space="preserve">After: Odloučení </t>
  </si>
  <si>
    <t>Gran Turismo</t>
  </si>
  <si>
    <t>Oppenheimer</t>
  </si>
  <si>
    <t>2D, 35</t>
  </si>
  <si>
    <t>Mavka: Strážkyně lesa</t>
  </si>
  <si>
    <t>UKR</t>
  </si>
  <si>
    <t>ČESKÁ REPUBLIKA TOP 20</t>
  </si>
  <si>
    <t xml:space="preserve">Top = 20, Datum = 19. 10. 2023, Víkend od: 19.10.2023, Předchozí týden od: 12.10.2023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</si>
</sst>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3" sqref="V13"/>
    </sheetView>
  </sheetViews>
  <sheetFormatPr defaultColWidth="9.140625" defaultRowHeight="12.75"/>
  <cols>
    <col min="1" max="2" width="4.28125" style="0" customWidth="1"/>
    <col min="3" max="3" width="38.421875" style="0" customWidth="1"/>
    <col min="4" max="4" width="22.7109375" style="0" customWidth="1"/>
    <col min="5" max="5" width="5.7109375" style="0" customWidth="1"/>
    <col min="6" max="6" width="15.8515625" style="0" customWidth="1"/>
    <col min="7" max="8" width="4.7109375" style="0" customWidth="1"/>
    <col min="9" max="9" width="12.140625" style="0" customWidth="1"/>
    <col min="10" max="10" width="10.140625" style="0" customWidth="1"/>
    <col min="11" max="11" width="9.281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9" ht="34.5" customHeight="1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8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7"/>
      <c r="B4" s="37"/>
      <c r="C4" s="37"/>
      <c r="D4" s="37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1" t="s">
        <v>2</v>
      </c>
      <c r="B5" s="42" t="s">
        <v>3</v>
      </c>
      <c r="C5" s="43" t="s">
        <v>4</v>
      </c>
      <c r="D5" s="44" t="s">
        <v>0</v>
      </c>
      <c r="E5" s="42" t="s">
        <v>7</v>
      </c>
      <c r="F5" s="44" t="s">
        <v>16</v>
      </c>
      <c r="G5" s="42" t="s">
        <v>8</v>
      </c>
      <c r="H5" s="42" t="s">
        <v>10</v>
      </c>
      <c r="I5" s="45" t="s">
        <v>5</v>
      </c>
      <c r="J5" s="45" t="s">
        <v>5</v>
      </c>
      <c r="K5" s="46" t="s">
        <v>1</v>
      </c>
      <c r="L5" s="46" t="s">
        <v>10</v>
      </c>
      <c r="M5" s="46" t="s">
        <v>17</v>
      </c>
      <c r="N5" s="46" t="s">
        <v>17</v>
      </c>
      <c r="O5" s="46" t="s">
        <v>15</v>
      </c>
      <c r="P5" s="47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8"/>
      <c r="B6" s="49" t="s">
        <v>6</v>
      </c>
      <c r="C6" s="50"/>
      <c r="D6" s="51"/>
      <c r="E6" s="49"/>
      <c r="F6" s="49"/>
      <c r="G6" s="49" t="s">
        <v>9</v>
      </c>
      <c r="H6" s="49" t="s">
        <v>11</v>
      </c>
      <c r="I6" s="52" t="s">
        <v>12</v>
      </c>
      <c r="J6" s="52" t="s">
        <v>13</v>
      </c>
      <c r="K6" s="51" t="s">
        <v>14</v>
      </c>
      <c r="L6" s="51" t="s">
        <v>11</v>
      </c>
      <c r="M6" s="51" t="s">
        <v>12</v>
      </c>
      <c r="N6" s="51" t="s">
        <v>13</v>
      </c>
      <c r="O6" s="51" t="s">
        <v>12</v>
      </c>
      <c r="P6" s="53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8">
        <v>1</v>
      </c>
      <c r="B7" s="15">
        <v>1</v>
      </c>
      <c r="C7" s="39" t="s">
        <v>19</v>
      </c>
      <c r="D7" s="40" t="s">
        <v>20</v>
      </c>
      <c r="E7" s="13" t="s">
        <v>21</v>
      </c>
      <c r="F7" s="14" t="s">
        <v>22</v>
      </c>
      <c r="G7" s="15">
        <v>4</v>
      </c>
      <c r="H7" s="15">
        <v>133</v>
      </c>
      <c r="I7" s="16">
        <v>4553202</v>
      </c>
      <c r="J7" s="16">
        <v>26392</v>
      </c>
      <c r="K7" s="17">
        <v>-0.2578</v>
      </c>
      <c r="L7" s="18">
        <v>131</v>
      </c>
      <c r="M7" s="19">
        <v>6925402</v>
      </c>
      <c r="N7" s="19">
        <v>39191</v>
      </c>
      <c r="O7" s="19">
        <v>41447269.06</v>
      </c>
      <c r="P7" s="19">
        <v>245451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140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1</v>
      </c>
      <c r="H8" s="15">
        <v>188</v>
      </c>
      <c r="I8" s="16">
        <v>3220867</v>
      </c>
      <c r="J8" s="16">
        <v>16900</v>
      </c>
      <c r="K8" s="17" t="s">
        <v>25</v>
      </c>
      <c r="L8" s="18">
        <v>2</v>
      </c>
      <c r="M8" s="19">
        <v>25000</v>
      </c>
      <c r="N8" s="19">
        <v>366</v>
      </c>
      <c r="O8" s="19">
        <v>3245867</v>
      </c>
      <c r="P8" s="20">
        <v>17266</v>
      </c>
    </row>
    <row r="9" spans="1:16" ht="15" customHeight="1">
      <c r="A9" s="9">
        <v>3</v>
      </c>
      <c r="B9" s="10">
        <v>4</v>
      </c>
      <c r="C9" s="11" t="s">
        <v>30</v>
      </c>
      <c r="D9" s="12" t="s">
        <v>31</v>
      </c>
      <c r="E9" s="13" t="s">
        <v>21</v>
      </c>
      <c r="F9" s="14" t="s">
        <v>29</v>
      </c>
      <c r="G9" s="15">
        <v>2</v>
      </c>
      <c r="H9" s="15">
        <v>28</v>
      </c>
      <c r="I9" s="16">
        <v>1324591</v>
      </c>
      <c r="J9" s="16">
        <v>4179</v>
      </c>
      <c r="K9" s="17">
        <v>-0.4048</v>
      </c>
      <c r="L9" s="18">
        <v>28</v>
      </c>
      <c r="M9" s="19">
        <v>2225363</v>
      </c>
      <c r="N9" s="19">
        <v>7028</v>
      </c>
      <c r="O9" s="19">
        <v>3549954</v>
      </c>
      <c r="P9" s="20">
        <v>11207</v>
      </c>
    </row>
    <row r="10" spans="1:16" ht="15" customHeight="1">
      <c r="A10" s="9">
        <v>4</v>
      </c>
      <c r="B10" s="10">
        <v>3</v>
      </c>
      <c r="C10" s="11" t="s">
        <v>32</v>
      </c>
      <c r="D10" s="12" t="s">
        <v>33</v>
      </c>
      <c r="E10" s="13" t="s">
        <v>34</v>
      </c>
      <c r="F10" s="14" t="s">
        <v>29</v>
      </c>
      <c r="G10" s="15">
        <v>2</v>
      </c>
      <c r="H10" s="15">
        <v>117</v>
      </c>
      <c r="I10" s="16">
        <v>1296863.5</v>
      </c>
      <c r="J10" s="16">
        <v>7741</v>
      </c>
      <c r="K10" s="17">
        <v>-0.4517</v>
      </c>
      <c r="L10" s="18">
        <v>208</v>
      </c>
      <c r="M10" s="19">
        <v>2588972</v>
      </c>
      <c r="N10" s="19">
        <v>16178</v>
      </c>
      <c r="O10" s="19">
        <v>4256092.5</v>
      </c>
      <c r="P10" s="20">
        <v>26029</v>
      </c>
    </row>
    <row r="11" spans="1:16" ht="15" customHeight="1">
      <c r="A11" s="9">
        <v>5</v>
      </c>
      <c r="B11" s="10">
        <v>2</v>
      </c>
      <c r="C11" s="11" t="s">
        <v>35</v>
      </c>
      <c r="D11" s="12" t="s">
        <v>20</v>
      </c>
      <c r="E11" s="13" t="s">
        <v>21</v>
      </c>
      <c r="F11" s="14" t="s">
        <v>36</v>
      </c>
      <c r="G11" s="15">
        <v>2</v>
      </c>
      <c r="H11" s="15">
        <v>64</v>
      </c>
      <c r="I11" s="16">
        <v>1242146</v>
      </c>
      <c r="J11" s="16">
        <v>6205</v>
      </c>
      <c r="K11" s="17">
        <v>-0.4959</v>
      </c>
      <c r="L11" s="18">
        <v>144</v>
      </c>
      <c r="M11" s="19">
        <v>3050762</v>
      </c>
      <c r="N11" s="19">
        <v>15806</v>
      </c>
      <c r="O11" s="19">
        <v>4293603</v>
      </c>
      <c r="P11" s="20">
        <v>22016</v>
      </c>
    </row>
    <row r="12" spans="1:16" ht="15" customHeight="1">
      <c r="A12" s="9">
        <v>6</v>
      </c>
      <c r="B12" s="10">
        <v>6</v>
      </c>
      <c r="C12" s="11" t="s">
        <v>37</v>
      </c>
      <c r="D12" s="12" t="s">
        <v>33</v>
      </c>
      <c r="E12" s="13" t="s">
        <v>38</v>
      </c>
      <c r="F12" s="14" t="s">
        <v>39</v>
      </c>
      <c r="G12" s="15">
        <v>5</v>
      </c>
      <c r="H12" s="15">
        <v>92</v>
      </c>
      <c r="I12" s="16">
        <v>1204450</v>
      </c>
      <c r="J12" s="16">
        <v>6331</v>
      </c>
      <c r="K12" s="17">
        <v>-0.2725</v>
      </c>
      <c r="L12" s="18">
        <v>141</v>
      </c>
      <c r="M12" s="19">
        <v>2236728</v>
      </c>
      <c r="N12" s="19">
        <v>11913</v>
      </c>
      <c r="O12" s="19">
        <v>15318597.43</v>
      </c>
      <c r="P12" s="20">
        <v>84787</v>
      </c>
    </row>
    <row r="13" spans="1:16" ht="15" customHeight="1">
      <c r="A13" s="9">
        <v>7</v>
      </c>
      <c r="B13" s="10">
        <v>8</v>
      </c>
      <c r="C13" s="11" t="s">
        <v>40</v>
      </c>
      <c r="D13" s="12" t="s">
        <v>41</v>
      </c>
      <c r="E13" s="13" t="s">
        <v>21</v>
      </c>
      <c r="F13" s="14" t="s">
        <v>42</v>
      </c>
      <c r="G13" s="15">
        <v>4</v>
      </c>
      <c r="H13" s="15">
        <v>47</v>
      </c>
      <c r="I13" s="16">
        <v>926332</v>
      </c>
      <c r="J13" s="16">
        <v>4559</v>
      </c>
      <c r="K13" s="17">
        <v>-0.2573</v>
      </c>
      <c r="L13" s="18">
        <v>58</v>
      </c>
      <c r="M13" s="19">
        <v>1600274</v>
      </c>
      <c r="N13" s="19">
        <v>8031</v>
      </c>
      <c r="O13" s="19">
        <v>8194922</v>
      </c>
      <c r="P13" s="20">
        <v>42020</v>
      </c>
    </row>
    <row r="14" spans="1:16" ht="15" customHeight="1">
      <c r="A14" s="9">
        <v>8</v>
      </c>
      <c r="B14" s="10">
        <v>7</v>
      </c>
      <c r="C14" s="11" t="s">
        <v>43</v>
      </c>
      <c r="D14" s="12" t="s">
        <v>44</v>
      </c>
      <c r="E14" s="13" t="s">
        <v>38</v>
      </c>
      <c r="F14" s="14" t="s">
        <v>39</v>
      </c>
      <c r="G14" s="15">
        <v>3</v>
      </c>
      <c r="H14" s="15">
        <v>105</v>
      </c>
      <c r="I14" s="16">
        <v>889256</v>
      </c>
      <c r="J14" s="16">
        <v>5115</v>
      </c>
      <c r="K14" s="17">
        <v>-0.3671</v>
      </c>
      <c r="L14" s="18">
        <v>145</v>
      </c>
      <c r="M14" s="19">
        <v>1901445</v>
      </c>
      <c r="N14" s="19">
        <v>10810</v>
      </c>
      <c r="O14" s="19">
        <v>5967256</v>
      </c>
      <c r="P14" s="20">
        <v>36310</v>
      </c>
    </row>
    <row r="15" spans="1:16" ht="15" customHeight="1">
      <c r="A15" s="9">
        <v>9</v>
      </c>
      <c r="B15" s="10">
        <v>117</v>
      </c>
      <c r="C15" s="11" t="s">
        <v>45</v>
      </c>
      <c r="D15" s="12" t="s">
        <v>46</v>
      </c>
      <c r="E15" s="13" t="s">
        <v>21</v>
      </c>
      <c r="F15" s="14" t="s">
        <v>22</v>
      </c>
      <c r="G15" s="15">
        <v>1</v>
      </c>
      <c r="H15" s="15">
        <v>122</v>
      </c>
      <c r="I15" s="16">
        <v>769430</v>
      </c>
      <c r="J15" s="16">
        <v>4807</v>
      </c>
      <c r="K15" s="17">
        <v>849.1988</v>
      </c>
      <c r="L15" s="18">
        <v>1</v>
      </c>
      <c r="M15" s="19">
        <v>905</v>
      </c>
      <c r="N15" s="19">
        <v>5</v>
      </c>
      <c r="O15" s="19">
        <v>770335</v>
      </c>
      <c r="P15" s="20">
        <v>4812</v>
      </c>
    </row>
    <row r="16" spans="1:16" ht="15" customHeight="1">
      <c r="A16" s="9">
        <v>10</v>
      </c>
      <c r="B16" s="10">
        <v>28</v>
      </c>
      <c r="C16" s="11" t="s">
        <v>49</v>
      </c>
      <c r="D16" s="12" t="s">
        <v>31</v>
      </c>
      <c r="E16" s="13" t="s">
        <v>34</v>
      </c>
      <c r="F16" s="14" t="s">
        <v>50</v>
      </c>
      <c r="G16" s="15">
        <v>1</v>
      </c>
      <c r="H16" s="15">
        <v>58</v>
      </c>
      <c r="I16" s="16">
        <v>503446</v>
      </c>
      <c r="J16" s="16">
        <v>2870</v>
      </c>
      <c r="K16" s="17">
        <v>3.9991</v>
      </c>
      <c r="L16" s="18">
        <v>56</v>
      </c>
      <c r="M16" s="19">
        <v>353594</v>
      </c>
      <c r="N16" s="19">
        <v>2539</v>
      </c>
      <c r="O16" s="19">
        <v>1088874</v>
      </c>
      <c r="P16" s="20">
        <v>6821</v>
      </c>
    </row>
    <row r="17" spans="1:16" ht="15" customHeight="1">
      <c r="A17" s="9">
        <v>11</v>
      </c>
      <c r="B17" s="10">
        <v>13</v>
      </c>
      <c r="C17" s="11" t="s">
        <v>51</v>
      </c>
      <c r="D17" s="12" t="s">
        <v>52</v>
      </c>
      <c r="E17" s="13" t="s">
        <v>21</v>
      </c>
      <c r="F17" s="14" t="s">
        <v>53</v>
      </c>
      <c r="G17" s="15">
        <v>19</v>
      </c>
      <c r="H17" s="15">
        <v>34</v>
      </c>
      <c r="I17" s="16">
        <v>440790.5</v>
      </c>
      <c r="J17" s="16">
        <v>2643</v>
      </c>
      <c r="K17" s="17">
        <v>-0.2036</v>
      </c>
      <c r="L17" s="18">
        <v>43</v>
      </c>
      <c r="M17" s="19">
        <v>636120</v>
      </c>
      <c r="N17" s="19">
        <v>4069</v>
      </c>
      <c r="O17" s="19">
        <v>51751401.98</v>
      </c>
      <c r="P17" s="20">
        <v>293524</v>
      </c>
    </row>
    <row r="18" spans="1:16" ht="15" customHeight="1">
      <c r="A18" s="9">
        <v>12</v>
      </c>
      <c r="B18" s="10">
        <v>31</v>
      </c>
      <c r="C18" s="11" t="s">
        <v>54</v>
      </c>
      <c r="D18" s="12" t="s">
        <v>33</v>
      </c>
      <c r="E18" s="13" t="s">
        <v>55</v>
      </c>
      <c r="F18" s="14" t="s">
        <v>22</v>
      </c>
      <c r="G18" s="15">
        <v>1</v>
      </c>
      <c r="H18" s="15">
        <v>94</v>
      </c>
      <c r="I18" s="16">
        <v>405840</v>
      </c>
      <c r="J18" s="16">
        <v>2451</v>
      </c>
      <c r="K18" s="17">
        <v>3.6423</v>
      </c>
      <c r="L18" s="18">
        <v>14</v>
      </c>
      <c r="M18" s="19">
        <v>140844</v>
      </c>
      <c r="N18" s="19">
        <v>1382</v>
      </c>
      <c r="O18" s="19">
        <v>599298</v>
      </c>
      <c r="P18" s="20">
        <v>4414</v>
      </c>
    </row>
    <row r="19" spans="1:16" ht="15" customHeight="1">
      <c r="A19" s="9">
        <v>13</v>
      </c>
      <c r="B19" s="10">
        <v>9</v>
      </c>
      <c r="C19" s="11" t="s">
        <v>56</v>
      </c>
      <c r="D19" s="12" t="s">
        <v>52</v>
      </c>
      <c r="E19" s="13" t="s">
        <v>21</v>
      </c>
      <c r="F19" s="14" t="s">
        <v>57</v>
      </c>
      <c r="G19" s="15">
        <v>4</v>
      </c>
      <c r="H19" s="15">
        <v>47</v>
      </c>
      <c r="I19" s="16">
        <v>402008</v>
      </c>
      <c r="J19" s="16">
        <v>2008</v>
      </c>
      <c r="K19" s="17">
        <v>-0.5166</v>
      </c>
      <c r="L19" s="18">
        <v>97</v>
      </c>
      <c r="M19" s="19">
        <v>1031612</v>
      </c>
      <c r="N19" s="19">
        <v>5206</v>
      </c>
      <c r="O19" s="19">
        <v>6503509.01</v>
      </c>
      <c r="P19" s="20">
        <v>32538</v>
      </c>
    </row>
    <row r="20" spans="1:16" ht="15" customHeight="1">
      <c r="A20" s="9">
        <v>14</v>
      </c>
      <c r="B20" s="10">
        <v>12</v>
      </c>
      <c r="C20" s="11" t="s">
        <v>58</v>
      </c>
      <c r="D20" s="12" t="s">
        <v>52</v>
      </c>
      <c r="E20" s="13" t="s">
        <v>21</v>
      </c>
      <c r="F20" s="14" t="s">
        <v>22</v>
      </c>
      <c r="G20" s="15">
        <v>6</v>
      </c>
      <c r="H20" s="15">
        <v>24</v>
      </c>
      <c r="I20" s="16">
        <v>386157</v>
      </c>
      <c r="J20" s="16">
        <v>1785</v>
      </c>
      <c r="K20" s="17">
        <v>-0.3595</v>
      </c>
      <c r="L20" s="18">
        <v>53</v>
      </c>
      <c r="M20" s="19">
        <v>833179</v>
      </c>
      <c r="N20" s="19">
        <v>4054</v>
      </c>
      <c r="O20" s="19">
        <v>8158240.52</v>
      </c>
      <c r="P20" s="20">
        <v>40941</v>
      </c>
    </row>
    <row r="21" spans="1:16" ht="15" customHeight="1">
      <c r="A21" s="9">
        <v>15</v>
      </c>
      <c r="B21" s="10">
        <v>11</v>
      </c>
      <c r="C21" s="11" t="s">
        <v>59</v>
      </c>
      <c r="D21" s="12" t="s">
        <v>41</v>
      </c>
      <c r="E21" s="13" t="s">
        <v>21</v>
      </c>
      <c r="F21" s="14" t="s">
        <v>29</v>
      </c>
      <c r="G21" s="15">
        <v>7</v>
      </c>
      <c r="H21" s="15">
        <v>23</v>
      </c>
      <c r="I21" s="16">
        <v>312687</v>
      </c>
      <c r="J21" s="16">
        <v>1529</v>
      </c>
      <c r="K21" s="17">
        <v>-0.4843</v>
      </c>
      <c r="L21" s="18">
        <v>45</v>
      </c>
      <c r="M21" s="19">
        <v>758818</v>
      </c>
      <c r="N21" s="19">
        <v>3816</v>
      </c>
      <c r="O21" s="19">
        <v>19384501.68</v>
      </c>
      <c r="P21" s="20">
        <v>95395</v>
      </c>
    </row>
    <row r="22" spans="1:16" ht="15" customHeight="1">
      <c r="A22" s="9">
        <v>16</v>
      </c>
      <c r="B22" s="10">
        <v>17</v>
      </c>
      <c r="C22" s="11" t="s">
        <v>60</v>
      </c>
      <c r="D22" s="12" t="s">
        <v>44</v>
      </c>
      <c r="E22" s="13" t="s">
        <v>38</v>
      </c>
      <c r="F22" s="14" t="s">
        <v>50</v>
      </c>
      <c r="G22" s="15">
        <v>12</v>
      </c>
      <c r="H22" s="15">
        <v>37</v>
      </c>
      <c r="I22" s="16">
        <v>290776</v>
      </c>
      <c r="J22" s="16">
        <v>1905</v>
      </c>
      <c r="K22" s="17">
        <v>-0.0834</v>
      </c>
      <c r="L22" s="18">
        <v>57</v>
      </c>
      <c r="M22" s="19">
        <v>489123</v>
      </c>
      <c r="N22" s="19">
        <v>3325</v>
      </c>
      <c r="O22" s="19">
        <v>30820210.52</v>
      </c>
      <c r="P22" s="20">
        <v>180091</v>
      </c>
    </row>
    <row r="23" spans="1:16" ht="15" customHeight="1">
      <c r="A23" s="9">
        <v>17</v>
      </c>
      <c r="B23" s="10">
        <v>10</v>
      </c>
      <c r="C23" s="11" t="s">
        <v>61</v>
      </c>
      <c r="D23" s="12" t="s">
        <v>44</v>
      </c>
      <c r="E23" s="13" t="s">
        <v>21</v>
      </c>
      <c r="F23" s="14" t="s">
        <v>22</v>
      </c>
      <c r="G23" s="15">
        <v>5</v>
      </c>
      <c r="H23" s="15">
        <v>34</v>
      </c>
      <c r="I23" s="16">
        <v>278055</v>
      </c>
      <c r="J23" s="16">
        <v>1447</v>
      </c>
      <c r="K23" s="17">
        <v>-0.5567</v>
      </c>
      <c r="L23" s="18">
        <v>65</v>
      </c>
      <c r="M23" s="19">
        <v>838990</v>
      </c>
      <c r="N23" s="19">
        <v>4450</v>
      </c>
      <c r="O23" s="19">
        <v>10514208.34</v>
      </c>
      <c r="P23" s="20">
        <v>58054</v>
      </c>
    </row>
    <row r="24" spans="1:16" ht="15" customHeight="1">
      <c r="A24" s="9">
        <v>18</v>
      </c>
      <c r="B24" s="10">
        <v>15</v>
      </c>
      <c r="C24" s="11" t="s">
        <v>62</v>
      </c>
      <c r="D24" s="12" t="s">
        <v>52</v>
      </c>
      <c r="E24" s="13" t="s">
        <v>21</v>
      </c>
      <c r="F24" s="14" t="s">
        <v>29</v>
      </c>
      <c r="G24" s="15">
        <v>11</v>
      </c>
      <c r="H24" s="15">
        <v>14</v>
      </c>
      <c r="I24" s="16">
        <v>269079.5</v>
      </c>
      <c r="J24" s="16">
        <v>1316</v>
      </c>
      <c r="K24" s="17">
        <v>-0.2889</v>
      </c>
      <c r="L24" s="18">
        <v>27</v>
      </c>
      <c r="M24" s="19">
        <v>434802</v>
      </c>
      <c r="N24" s="19">
        <v>2266</v>
      </c>
      <c r="O24" s="19">
        <v>19421225.96</v>
      </c>
      <c r="P24" s="20">
        <v>100528</v>
      </c>
    </row>
    <row r="25" spans="1:16" ht="15" customHeight="1">
      <c r="A25" s="9">
        <v>19</v>
      </c>
      <c r="B25" s="10">
        <v>14</v>
      </c>
      <c r="C25" s="11" t="s">
        <v>63</v>
      </c>
      <c r="D25" s="12" t="s">
        <v>20</v>
      </c>
      <c r="E25" s="13" t="s">
        <v>21</v>
      </c>
      <c r="F25" s="14" t="s">
        <v>64</v>
      </c>
      <c r="G25" s="15">
        <v>14</v>
      </c>
      <c r="H25" s="15">
        <v>25</v>
      </c>
      <c r="I25" s="16">
        <v>268481</v>
      </c>
      <c r="J25" s="16">
        <v>1360</v>
      </c>
      <c r="K25" s="17">
        <v>-0.3358</v>
      </c>
      <c r="L25" s="18">
        <v>42</v>
      </c>
      <c r="M25" s="19">
        <v>552552</v>
      </c>
      <c r="N25" s="19">
        <v>2857</v>
      </c>
      <c r="O25" s="19">
        <v>108034386.46</v>
      </c>
      <c r="P25" s="20">
        <v>530150</v>
      </c>
    </row>
    <row r="26" spans="1:16" ht="15" customHeight="1">
      <c r="A26" s="9">
        <v>20</v>
      </c>
      <c r="B26" s="10">
        <v>21</v>
      </c>
      <c r="C26" s="11" t="s">
        <v>65</v>
      </c>
      <c r="D26" s="12" t="s">
        <v>20</v>
      </c>
      <c r="E26" s="13" t="s">
        <v>66</v>
      </c>
      <c r="F26" s="14" t="s">
        <v>50</v>
      </c>
      <c r="G26" s="15">
        <v>14</v>
      </c>
      <c r="H26" s="15">
        <v>24</v>
      </c>
      <c r="I26" s="16">
        <v>257513</v>
      </c>
      <c r="J26" s="16">
        <v>1948</v>
      </c>
      <c r="K26" s="17">
        <v>0.2385</v>
      </c>
      <c r="L26" s="18">
        <v>22</v>
      </c>
      <c r="M26" s="19">
        <v>234149</v>
      </c>
      <c r="N26" s="19">
        <v>1709</v>
      </c>
      <c r="O26" s="19">
        <v>15157838.5</v>
      </c>
      <c r="P26" s="20">
        <v>93933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60"/>
      <c r="B28" s="61"/>
      <c r="C28" s="61"/>
      <c r="D28" s="8"/>
      <c r="E28" s="8"/>
      <c r="F28" s="8"/>
      <c r="G28" s="8"/>
      <c r="H28" s="7"/>
      <c r="I28" s="21">
        <f aca="true" t="shared" si="0" ref="I28:P28">SUBTOTAL(9,I5:I26)</f>
        <v>19241970.5</v>
      </c>
      <c r="J28" s="21">
        <f t="shared" si="0"/>
        <v>103491</v>
      </c>
      <c r="K28" s="22">
        <f t="shared" si="0"/>
        <v>851.7428</v>
      </c>
      <c r="L28" s="21">
        <f t="shared" si="0"/>
        <v>1379</v>
      </c>
      <c r="M28" s="21">
        <f t="shared" si="0"/>
        <v>26858634</v>
      </c>
      <c r="N28" s="21">
        <f t="shared" si="0"/>
        <v>145001</v>
      </c>
      <c r="O28" s="21">
        <f t="shared" si="0"/>
        <v>358477590.96000004</v>
      </c>
      <c r="P28" s="21">
        <f t="shared" si="0"/>
        <v>1926287</v>
      </c>
      <c r="Q28" s="2"/>
    </row>
    <row r="31" spans="1:16" ht="15" customHeight="1">
      <c r="A31" s="35"/>
      <c r="B31" s="36"/>
      <c r="C31" s="26" t="s">
        <v>26</v>
      </c>
      <c r="D31" s="27" t="s">
        <v>27</v>
      </c>
      <c r="E31" s="29" t="s">
        <v>28</v>
      </c>
      <c r="F31" s="30" t="s">
        <v>29</v>
      </c>
      <c r="G31" s="31" t="s">
        <v>25</v>
      </c>
      <c r="H31" s="31">
        <v>5</v>
      </c>
      <c r="I31" s="32">
        <v>1618452</v>
      </c>
      <c r="J31" s="32">
        <v>7166</v>
      </c>
      <c r="K31" s="33">
        <v>-0.0249</v>
      </c>
      <c r="L31" s="34">
        <v>5</v>
      </c>
      <c r="M31" s="28">
        <v>1659681</v>
      </c>
      <c r="N31" s="28">
        <v>7053</v>
      </c>
      <c r="O31" s="28">
        <v>3293912</v>
      </c>
      <c r="P31" s="28">
        <v>14320</v>
      </c>
    </row>
    <row r="32" spans="1:16" ht="15" customHeight="1">
      <c r="A32" s="35"/>
      <c r="B32" s="36"/>
      <c r="C32" s="26" t="s">
        <v>47</v>
      </c>
      <c r="D32" s="27" t="s">
        <v>48</v>
      </c>
      <c r="E32" s="29" t="s">
        <v>28</v>
      </c>
      <c r="F32" s="30" t="s">
        <v>22</v>
      </c>
      <c r="G32" s="31">
        <v>42</v>
      </c>
      <c r="H32" s="31">
        <v>11</v>
      </c>
      <c r="I32" s="32">
        <v>659149</v>
      </c>
      <c r="J32" s="32">
        <v>3299</v>
      </c>
      <c r="K32" s="33">
        <v>1.5051</v>
      </c>
      <c r="L32" s="34">
        <v>13</v>
      </c>
      <c r="M32" s="28">
        <v>841198</v>
      </c>
      <c r="N32" s="28">
        <v>3587</v>
      </c>
      <c r="O32" s="28">
        <v>14718584</v>
      </c>
      <c r="P32" s="28">
        <v>97711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2023-10-23T11:21:51Z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