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<sst xmlns="http://schemas.openxmlformats.org/spreadsheetml/2006/main" count="117" uniqueCount="67">
  <si>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</si>
  <si>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</si>
  <si>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</si>
  <si>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</si>
  <si>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</si>
  <si>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</si>
  <si>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</si>
  <si>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</si>
  <si>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</si>
  <si>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</si>
  <si>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</si>
  <si>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</si>
  <si>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</si>
  <si>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</si>
  <si>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</si>
  <si>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</si>
  <si>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</si>
  <si>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</si>
  <si>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</si>
  <si>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Wonka</t>
  </si>
  <si>
    <t>Vertical Entertainment s.r.o.</t>
  </si>
  <si>
    <t>USA</t>
  </si>
  <si>
    <t>2D, 4D2, DB2</t>
  </si>
  <si>
    <t/>
  </si>
  <si>
    <t>Aquaman a ztracené království</t>
  </si>
  <si>
    <t>2D, 3D, IM3, 4D2, 4D3, DB2</t>
  </si>
  <si>
    <t>Ptáci stěhováci</t>
  </si>
  <si>
    <t>Cinemart, a.s.</t>
  </si>
  <si>
    <t>Přání</t>
  </si>
  <si>
    <t>FALCON a.s.</t>
  </si>
  <si>
    <t>2D, 3D</t>
  </si>
  <si>
    <t>Napoleon</t>
  </si>
  <si>
    <t>2D, DB2</t>
  </si>
  <si>
    <t>Hunger Games: Balada o ptácích a hadech</t>
  </si>
  <si>
    <t>Forum Film Czech s.r.o.</t>
  </si>
  <si>
    <t>2D</t>
  </si>
  <si>
    <t>Lítá v tom</t>
  </si>
  <si>
    <t>BONTONFILM a.s.</t>
  </si>
  <si>
    <t>CZE</t>
  </si>
  <si>
    <t>2D, MP4</t>
  </si>
  <si>
    <t>Tonda, Slávka a kouzelné světlo</t>
  </si>
  <si>
    <t>Perinbaba a dva světy</t>
  </si>
  <si>
    <t>SVK</t>
  </si>
  <si>
    <t>Láska nebeská</t>
  </si>
  <si>
    <t>AEROFILMS s.r.o.</t>
  </si>
  <si>
    <t>GBR</t>
  </si>
  <si>
    <t>Trollové 3</t>
  </si>
  <si>
    <t>Tři mušketýři: Milady</t>
  </si>
  <si>
    <t>AQS, a.s. (divize BIOSCOP)</t>
  </si>
  <si>
    <t>FRA</t>
  </si>
  <si>
    <t>Gran Turismo</t>
  </si>
  <si>
    <t>Mezi živly</t>
  </si>
  <si>
    <t>Strašidlo cantervillské</t>
  </si>
  <si>
    <t>Bohemia Motion Pictures a.s.</t>
  </si>
  <si>
    <t>Marvels</t>
  </si>
  <si>
    <t>Máša a medvěd 2 - Dvojitá zábava!</t>
  </si>
  <si>
    <t>Vertigo International s.r.o.</t>
  </si>
  <si>
    <t>RUS</t>
  </si>
  <si>
    <t>Chlapec a volavka</t>
  </si>
  <si>
    <t>JPN</t>
  </si>
  <si>
    <t>Bratři</t>
  </si>
  <si>
    <t>Různý alternativní obsah</t>
  </si>
  <si>
    <t>Pannonia Entertainment CZ s.r.o.</t>
  </si>
  <si>
    <t xml:space="preserve">XX </t>
  </si>
  <si>
    <t>Tajemství a smysl života</t>
  </si>
  <si>
    <t>ČESKÁ REPUBLIKA TOP 20</t>
  </si>
  <si>
    <t xml:space="preserve">Top = 20, Datum = 21. 12. 2023, Víkend od: 21.12.2023, Předchozí týden od: 14.12.2023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</si>
</sst>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0.42187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122</v>
      </c>
      <c r="I7" s="16">
        <v>5576503</v>
      </c>
      <c r="J7" s="16">
        <v>32104</v>
      </c>
      <c r="K7" s="17">
        <v>-0.3045</v>
      </c>
      <c r="L7" s="18">
        <v>209</v>
      </c>
      <c r="M7" s="19">
        <v>12070458</v>
      </c>
      <c r="N7" s="19">
        <v>65113</v>
      </c>
      <c r="O7" s="19">
        <v>18206785</v>
      </c>
      <c r="P7" s="19">
        <v>100177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20</v>
      </c>
      <c r="E8" s="13" t="s">
        <v>21</v>
      </c>
      <c r="F8" s="14" t="s">
        <v>25</v>
      </c>
      <c r="G8" s="15">
        <v>1</v>
      </c>
      <c r="H8" s="15">
        <v>170</v>
      </c>
      <c r="I8" s="16">
        <v>4958344</v>
      </c>
      <c r="J8" s="16">
        <v>26063</v>
      </c>
      <c r="K8" s="17" t="s">
        <v>23</v>
      </c>
      <c r="L8" s="18">
        <v>58</v>
      </c>
      <c r="M8" s="19">
        <v>791087</v>
      </c>
      <c r="N8" s="19">
        <v>4040</v>
      </c>
      <c r="O8" s="19">
        <v>5749431</v>
      </c>
      <c r="P8" s="20">
        <v>30103</v>
      </c>
    </row>
    <row r="9" spans="1:16" ht="15" customHeight="1">
      <c r="A9" s="9">
        <v>3</v>
      </c>
      <c r="B9" s="10">
        <v>17</v>
      </c>
      <c r="C9" s="11" t="s">
        <v>26</v>
      </c>
      <c r="D9" s="12" t="s">
        <v>27</v>
      </c>
      <c r="E9" s="13" t="s">
        <v>21</v>
      </c>
      <c r="F9" s="14" t="s">
        <v>22</v>
      </c>
      <c r="G9" s="15">
        <v>1</v>
      </c>
      <c r="H9" s="15">
        <v>135</v>
      </c>
      <c r="I9" s="16">
        <v>1541542.5</v>
      </c>
      <c r="J9" s="16">
        <v>9107</v>
      </c>
      <c r="K9" s="17">
        <v>3.3423</v>
      </c>
      <c r="L9" s="18">
        <v>48</v>
      </c>
      <c r="M9" s="19">
        <v>355000</v>
      </c>
      <c r="N9" s="19">
        <v>2390</v>
      </c>
      <c r="O9" s="19">
        <v>1896542.5</v>
      </c>
      <c r="P9" s="20">
        <v>11497</v>
      </c>
    </row>
    <row r="10" spans="1:16" ht="15" customHeight="1">
      <c r="A10" s="9">
        <v>4</v>
      </c>
      <c r="B10" s="10">
        <v>3</v>
      </c>
      <c r="C10" s="11" t="s">
        <v>28</v>
      </c>
      <c r="D10" s="12" t="s">
        <v>29</v>
      </c>
      <c r="E10" s="13" t="s">
        <v>21</v>
      </c>
      <c r="F10" s="14" t="s">
        <v>30</v>
      </c>
      <c r="G10" s="15">
        <v>4</v>
      </c>
      <c r="H10" s="15">
        <v>76</v>
      </c>
      <c r="I10" s="16">
        <v>1501396</v>
      </c>
      <c r="J10" s="16">
        <v>12008</v>
      </c>
      <c r="K10" s="17">
        <v>-0.1795</v>
      </c>
      <c r="L10" s="18">
        <v>105</v>
      </c>
      <c r="M10" s="19">
        <v>2738228</v>
      </c>
      <c r="N10" s="19">
        <v>18538</v>
      </c>
      <c r="O10" s="19">
        <v>11307479</v>
      </c>
      <c r="P10" s="20">
        <v>77903</v>
      </c>
    </row>
    <row r="11" spans="1:16" ht="15" customHeight="1">
      <c r="A11" s="9">
        <v>5</v>
      </c>
      <c r="B11" s="10">
        <v>4</v>
      </c>
      <c r="C11" s="11" t="s">
        <v>31</v>
      </c>
      <c r="D11" s="12" t="s">
        <v>29</v>
      </c>
      <c r="E11" s="13" t="s">
        <v>21</v>
      </c>
      <c r="F11" s="14" t="s">
        <v>32</v>
      </c>
      <c r="G11" s="15">
        <v>5</v>
      </c>
      <c r="H11" s="15">
        <v>45</v>
      </c>
      <c r="I11" s="16">
        <v>928471</v>
      </c>
      <c r="J11" s="16">
        <v>6704</v>
      </c>
      <c r="K11" s="17">
        <v>-0.2702</v>
      </c>
      <c r="L11" s="18">
        <v>85</v>
      </c>
      <c r="M11" s="19">
        <v>2186011</v>
      </c>
      <c r="N11" s="19">
        <v>12570</v>
      </c>
      <c r="O11" s="19">
        <v>23624173</v>
      </c>
      <c r="P11" s="20">
        <v>123598</v>
      </c>
    </row>
    <row r="12" spans="1:16" ht="15" customHeight="1">
      <c r="A12" s="9">
        <v>6</v>
      </c>
      <c r="B12" s="10">
        <v>5</v>
      </c>
      <c r="C12" s="11" t="s">
        <v>33</v>
      </c>
      <c r="D12" s="12" t="s">
        <v>34</v>
      </c>
      <c r="E12" s="13" t="s">
        <v>21</v>
      </c>
      <c r="F12" s="14" t="s">
        <v>35</v>
      </c>
      <c r="G12" s="15">
        <v>6</v>
      </c>
      <c r="H12" s="15">
        <v>33</v>
      </c>
      <c r="I12" s="16">
        <v>913411</v>
      </c>
      <c r="J12" s="16">
        <v>6416</v>
      </c>
      <c r="K12" s="17">
        <v>-0.2199</v>
      </c>
      <c r="L12" s="18">
        <v>45</v>
      </c>
      <c r="M12" s="19">
        <v>1922670</v>
      </c>
      <c r="N12" s="19">
        <v>10612</v>
      </c>
      <c r="O12" s="19">
        <v>26414551</v>
      </c>
      <c r="P12" s="20">
        <v>136436</v>
      </c>
    </row>
    <row r="13" spans="1:16" ht="15" customHeight="1">
      <c r="A13" s="9">
        <v>7</v>
      </c>
      <c r="B13" s="10">
        <v>2</v>
      </c>
      <c r="C13" s="11" t="s">
        <v>36</v>
      </c>
      <c r="D13" s="12" t="s">
        <v>37</v>
      </c>
      <c r="E13" s="13" t="s">
        <v>38</v>
      </c>
      <c r="F13" s="14" t="s">
        <v>39</v>
      </c>
      <c r="G13" s="15">
        <v>2</v>
      </c>
      <c r="H13" s="15">
        <v>137</v>
      </c>
      <c r="I13" s="16">
        <v>833965.5</v>
      </c>
      <c r="J13" s="16">
        <v>4943</v>
      </c>
      <c r="K13" s="17">
        <v>-0.5978</v>
      </c>
      <c r="L13" s="18">
        <v>185</v>
      </c>
      <c r="M13" s="19">
        <v>2800305.5</v>
      </c>
      <c r="N13" s="19">
        <v>15784</v>
      </c>
      <c r="O13" s="19">
        <v>4287431</v>
      </c>
      <c r="P13" s="20">
        <v>25092</v>
      </c>
    </row>
    <row r="14" spans="1:16" ht="15" customHeight="1">
      <c r="A14" s="9">
        <v>8</v>
      </c>
      <c r="B14" s="10">
        <v>19</v>
      </c>
      <c r="C14" s="11" t="s">
        <v>40</v>
      </c>
      <c r="D14" s="12" t="s">
        <v>27</v>
      </c>
      <c r="E14" s="13" t="s">
        <v>38</v>
      </c>
      <c r="F14" s="14" t="s">
        <v>39</v>
      </c>
      <c r="G14" s="15">
        <v>8</v>
      </c>
      <c r="H14" s="15">
        <v>70</v>
      </c>
      <c r="I14" s="16">
        <v>795439</v>
      </c>
      <c r="J14" s="16">
        <v>9289</v>
      </c>
      <c r="K14" s="17">
        <v>1.7808</v>
      </c>
      <c r="L14" s="18">
        <v>107</v>
      </c>
      <c r="M14" s="19">
        <v>1177594</v>
      </c>
      <c r="N14" s="19">
        <v>13879</v>
      </c>
      <c r="O14" s="19">
        <v>6496961</v>
      </c>
      <c r="P14" s="20">
        <v>56585</v>
      </c>
    </row>
    <row r="15" spans="1:16" ht="15" customHeight="1">
      <c r="A15" s="9">
        <v>9</v>
      </c>
      <c r="B15" s="10">
        <v>13</v>
      </c>
      <c r="C15" s="11" t="s">
        <v>41</v>
      </c>
      <c r="D15" s="12" t="s">
        <v>37</v>
      </c>
      <c r="E15" s="13" t="s">
        <v>42</v>
      </c>
      <c r="F15" s="14" t="s">
        <v>39</v>
      </c>
      <c r="G15" s="15">
        <v>3</v>
      </c>
      <c r="H15" s="15">
        <v>68</v>
      </c>
      <c r="I15" s="16">
        <v>520866</v>
      </c>
      <c r="J15" s="16">
        <v>4640</v>
      </c>
      <c r="K15" s="17">
        <v>0.2101</v>
      </c>
      <c r="L15" s="18">
        <v>118</v>
      </c>
      <c r="M15" s="19">
        <v>700345</v>
      </c>
      <c r="N15" s="19">
        <v>5131</v>
      </c>
      <c r="O15" s="19">
        <v>2342504</v>
      </c>
      <c r="P15" s="20">
        <v>19028</v>
      </c>
    </row>
    <row r="16" spans="1:16" ht="15" customHeight="1">
      <c r="A16" s="9">
        <v>10</v>
      </c>
      <c r="B16" s="10">
        <v>10</v>
      </c>
      <c r="C16" s="11" t="s">
        <v>43</v>
      </c>
      <c r="D16" s="12" t="s">
        <v>44</v>
      </c>
      <c r="E16" s="13" t="s">
        <v>45</v>
      </c>
      <c r="F16" s="14" t="s">
        <v>39</v>
      </c>
      <c r="G16" s="15">
        <v>2</v>
      </c>
      <c r="H16" s="15">
        <v>53</v>
      </c>
      <c r="I16" s="16">
        <v>456083</v>
      </c>
      <c r="J16" s="16">
        <v>3221</v>
      </c>
      <c r="K16" s="17">
        <v>-0.1481</v>
      </c>
      <c r="L16" s="18">
        <v>77</v>
      </c>
      <c r="M16" s="19">
        <v>977231</v>
      </c>
      <c r="N16" s="19">
        <v>5353</v>
      </c>
      <c r="O16" s="19">
        <v>2194621</v>
      </c>
      <c r="P16" s="20">
        <v>12962</v>
      </c>
    </row>
    <row r="17" spans="1:16" ht="15" customHeight="1">
      <c r="A17" s="9">
        <v>11</v>
      </c>
      <c r="B17" s="10">
        <v>6</v>
      </c>
      <c r="C17" s="11" t="s">
        <v>46</v>
      </c>
      <c r="D17" s="12" t="s">
        <v>27</v>
      </c>
      <c r="E17" s="13" t="s">
        <v>21</v>
      </c>
      <c r="F17" s="14" t="s">
        <v>35</v>
      </c>
      <c r="G17" s="15">
        <v>6</v>
      </c>
      <c r="H17" s="15">
        <v>47</v>
      </c>
      <c r="I17" s="16">
        <v>404643</v>
      </c>
      <c r="J17" s="16">
        <v>3286</v>
      </c>
      <c r="K17" s="17">
        <v>-0.5389</v>
      </c>
      <c r="L17" s="18">
        <v>83</v>
      </c>
      <c r="M17" s="19">
        <v>1303814</v>
      </c>
      <c r="N17" s="19">
        <v>9140</v>
      </c>
      <c r="O17" s="19">
        <v>20437803</v>
      </c>
      <c r="P17" s="20">
        <v>126252</v>
      </c>
    </row>
    <row r="18" spans="1:16" ht="15" customHeight="1">
      <c r="A18" s="9">
        <v>12</v>
      </c>
      <c r="B18" s="10">
        <v>8</v>
      </c>
      <c r="C18" s="11" t="s">
        <v>47</v>
      </c>
      <c r="D18" s="12" t="s">
        <v>48</v>
      </c>
      <c r="E18" s="13" t="s">
        <v>49</v>
      </c>
      <c r="F18" s="14" t="s">
        <v>35</v>
      </c>
      <c r="G18" s="15">
        <v>2</v>
      </c>
      <c r="H18" s="15">
        <v>36</v>
      </c>
      <c r="I18" s="16">
        <v>369542</v>
      </c>
      <c r="J18" s="16">
        <v>3068</v>
      </c>
      <c r="K18" s="17">
        <v>-0.3896</v>
      </c>
      <c r="L18" s="18">
        <v>157</v>
      </c>
      <c r="M18" s="19">
        <v>898964.5</v>
      </c>
      <c r="N18" s="19">
        <v>4888</v>
      </c>
      <c r="O18" s="19">
        <v>1325687.5</v>
      </c>
      <c r="P18" s="20">
        <v>9032</v>
      </c>
    </row>
    <row r="19" spans="1:16" ht="15" customHeight="1">
      <c r="A19" s="9">
        <v>13</v>
      </c>
      <c r="B19" s="10">
        <v>66</v>
      </c>
      <c r="C19" s="11" t="s">
        <v>50</v>
      </c>
      <c r="D19" s="12" t="s">
        <v>29</v>
      </c>
      <c r="E19" s="13" t="s">
        <v>21</v>
      </c>
      <c r="F19" s="14" t="s">
        <v>35</v>
      </c>
      <c r="G19" s="15">
        <v>20</v>
      </c>
      <c r="H19" s="15">
        <v>18</v>
      </c>
      <c r="I19" s="16">
        <v>311257</v>
      </c>
      <c r="J19" s="16">
        <v>3303</v>
      </c>
      <c r="K19" s="17">
        <v>26.4719</v>
      </c>
      <c r="L19" s="18">
        <v>14</v>
      </c>
      <c r="M19" s="19">
        <v>220331</v>
      </c>
      <c r="N19" s="19">
        <v>2390</v>
      </c>
      <c r="O19" s="19">
        <v>20980188.46</v>
      </c>
      <c r="P19" s="20">
        <v>111918</v>
      </c>
    </row>
    <row r="20" spans="1:16" ht="15" customHeight="1">
      <c r="A20" s="9">
        <v>14</v>
      </c>
      <c r="B20" s="10">
        <v>32</v>
      </c>
      <c r="C20" s="11" t="s">
        <v>51</v>
      </c>
      <c r="D20" s="12" t="s">
        <v>29</v>
      </c>
      <c r="E20" s="13" t="s">
        <v>21</v>
      </c>
      <c r="F20" s="14" t="s">
        <v>35</v>
      </c>
      <c r="G20" s="15">
        <v>28</v>
      </c>
      <c r="H20" s="15">
        <v>29</v>
      </c>
      <c r="I20" s="16">
        <v>304455</v>
      </c>
      <c r="J20" s="16">
        <v>4308</v>
      </c>
      <c r="K20" s="17">
        <v>3.117</v>
      </c>
      <c r="L20" s="18">
        <v>37</v>
      </c>
      <c r="M20" s="19">
        <v>458197</v>
      </c>
      <c r="N20" s="19">
        <v>5999</v>
      </c>
      <c r="O20" s="19">
        <v>54418127.48</v>
      </c>
      <c r="P20" s="20">
        <v>318358</v>
      </c>
    </row>
    <row r="21" spans="1:16" ht="15" customHeight="1">
      <c r="A21" s="9">
        <v>15</v>
      </c>
      <c r="B21" s="10">
        <v>157</v>
      </c>
      <c r="C21" s="11" t="s">
        <v>52</v>
      </c>
      <c r="D21" s="12" t="s">
        <v>53</v>
      </c>
      <c r="E21" s="13" t="s">
        <v>45</v>
      </c>
      <c r="F21" s="14" t="s">
        <v>39</v>
      </c>
      <c r="G21" s="15">
        <v>9</v>
      </c>
      <c r="H21" s="15">
        <v>22</v>
      </c>
      <c r="I21" s="16">
        <v>288542</v>
      </c>
      <c r="J21" s="16">
        <v>3307</v>
      </c>
      <c r="K21" s="17" t="s">
        <v>23</v>
      </c>
      <c r="L21" s="18">
        <v>15</v>
      </c>
      <c r="M21" s="19">
        <v>144036</v>
      </c>
      <c r="N21" s="19">
        <v>1503</v>
      </c>
      <c r="O21" s="19">
        <v>4749258</v>
      </c>
      <c r="P21" s="20">
        <v>33438</v>
      </c>
    </row>
    <row r="22" spans="1:16" ht="15" customHeight="1">
      <c r="A22" s="9">
        <v>16</v>
      </c>
      <c r="B22" s="10">
        <v>25</v>
      </c>
      <c r="C22" s="11" t="s">
        <v>54</v>
      </c>
      <c r="D22" s="12" t="s">
        <v>29</v>
      </c>
      <c r="E22" s="13" t="s">
        <v>21</v>
      </c>
      <c r="F22" s="14" t="s">
        <v>35</v>
      </c>
      <c r="G22" s="15">
        <v>7</v>
      </c>
      <c r="H22" s="15">
        <v>22</v>
      </c>
      <c r="I22" s="16">
        <v>251219</v>
      </c>
      <c r="J22" s="16">
        <v>2450</v>
      </c>
      <c r="K22" s="17">
        <v>1.1086</v>
      </c>
      <c r="L22" s="18">
        <v>26</v>
      </c>
      <c r="M22" s="19">
        <v>295915</v>
      </c>
      <c r="N22" s="19">
        <v>2453</v>
      </c>
      <c r="O22" s="19">
        <v>13843586</v>
      </c>
      <c r="P22" s="20">
        <v>73341</v>
      </c>
    </row>
    <row r="23" spans="1:16" ht="15" customHeight="1">
      <c r="A23" s="9">
        <v>17</v>
      </c>
      <c r="B23" s="10">
        <v>7</v>
      </c>
      <c r="C23" s="11" t="s">
        <v>55</v>
      </c>
      <c r="D23" s="12" t="s">
        <v>56</v>
      </c>
      <c r="E23" s="13" t="s">
        <v>57</v>
      </c>
      <c r="F23" s="14" t="s">
        <v>35</v>
      </c>
      <c r="G23" s="15">
        <v>2</v>
      </c>
      <c r="H23" s="15">
        <v>43</v>
      </c>
      <c r="I23" s="16">
        <v>224729</v>
      </c>
      <c r="J23" s="16">
        <v>1347</v>
      </c>
      <c r="K23" s="17">
        <v>-0.6377</v>
      </c>
      <c r="L23" s="18">
        <v>79</v>
      </c>
      <c r="M23" s="19">
        <v>739355</v>
      </c>
      <c r="N23" s="19">
        <v>4371</v>
      </c>
      <c r="O23" s="19">
        <v>984600</v>
      </c>
      <c r="P23" s="20">
        <v>5822</v>
      </c>
    </row>
    <row r="24" spans="1:16" ht="15" customHeight="1">
      <c r="A24" s="9">
        <v>18</v>
      </c>
      <c r="B24" s="10">
        <v>16</v>
      </c>
      <c r="C24" s="11" t="s">
        <v>58</v>
      </c>
      <c r="D24" s="12" t="s">
        <v>44</v>
      </c>
      <c r="E24" s="13" t="s">
        <v>59</v>
      </c>
      <c r="F24" s="14" t="s">
        <v>39</v>
      </c>
      <c r="G24" s="15">
        <v>5</v>
      </c>
      <c r="H24" s="15">
        <v>21</v>
      </c>
      <c r="I24" s="16">
        <v>205833</v>
      </c>
      <c r="J24" s="16">
        <v>1320</v>
      </c>
      <c r="K24" s="17">
        <v>-0.4273</v>
      </c>
      <c r="L24" s="18">
        <v>38</v>
      </c>
      <c r="M24" s="19">
        <v>536339</v>
      </c>
      <c r="N24" s="19">
        <v>3330</v>
      </c>
      <c r="O24" s="19">
        <v>5106044</v>
      </c>
      <c r="P24" s="20">
        <v>29462</v>
      </c>
    </row>
    <row r="25" spans="1:16" ht="15" customHeight="1">
      <c r="A25" s="9">
        <v>19</v>
      </c>
      <c r="B25" s="10">
        <v>33</v>
      </c>
      <c r="C25" s="11" t="s">
        <v>60</v>
      </c>
      <c r="D25" s="12" t="s">
        <v>27</v>
      </c>
      <c r="E25" s="13" t="s">
        <v>38</v>
      </c>
      <c r="F25" s="14" t="s">
        <v>35</v>
      </c>
      <c r="G25" s="15">
        <v>9</v>
      </c>
      <c r="H25" s="15">
        <v>15</v>
      </c>
      <c r="I25" s="16">
        <v>198503</v>
      </c>
      <c r="J25" s="16">
        <v>2099</v>
      </c>
      <c r="K25" s="17">
        <v>1.9108</v>
      </c>
      <c r="L25" s="18">
        <v>36</v>
      </c>
      <c r="M25" s="19">
        <v>339990</v>
      </c>
      <c r="N25" s="19">
        <v>3582</v>
      </c>
      <c r="O25" s="19">
        <v>19585761</v>
      </c>
      <c r="P25" s="20">
        <v>111959</v>
      </c>
    </row>
    <row r="26" spans="1:16" ht="15" customHeight="1">
      <c r="A26" s="9">
        <v>20</v>
      </c>
      <c r="B26" s="10">
        <v>12</v>
      </c>
      <c r="C26" s="11" t="s">
        <v>64</v>
      </c>
      <c r="D26" s="12" t="s">
        <v>29</v>
      </c>
      <c r="E26" s="13" t="s">
        <v>38</v>
      </c>
      <c r="F26" s="14" t="s">
        <v>39</v>
      </c>
      <c r="G26" s="15">
        <v>5</v>
      </c>
      <c r="H26" s="15">
        <v>24</v>
      </c>
      <c r="I26" s="16">
        <v>189808</v>
      </c>
      <c r="J26" s="16">
        <v>992</v>
      </c>
      <c r="K26" s="17">
        <v>-0.6258</v>
      </c>
      <c r="L26" s="18">
        <v>54</v>
      </c>
      <c r="M26" s="19">
        <v>852535</v>
      </c>
      <c r="N26" s="19">
        <v>4852</v>
      </c>
      <c r="O26" s="19">
        <v>10822462</v>
      </c>
      <c r="P26" s="20">
        <v>62208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>SUBTOTAL(9,I5:I26)</f>
        <v>20774552</v>
      </c>
      <c r="J28" s="21">
        <f>SUBTOTAL(9,J5:J26)</f>
        <v>139975</v>
      </c>
      <c r="K28" s="22">
        <f>SUBTOTAL(9,K5:K26)</f>
        <v>33.6022</v>
      </c>
      <c r="L28" s="21">
        <f>SUBTOTAL(9,L5:L26)</f>
        <v>1576</v>
      </c>
      <c r="M28" s="21">
        <f>SUBTOTAL(9,M5:M26)</f>
        <v>31508406</v>
      </c>
      <c r="N28" s="21">
        <f>SUBTOTAL(9,N5:N26)</f>
        <v>195918</v>
      </c>
      <c r="O28" s="21">
        <f>SUBTOTAL(9,O5:O26)</f>
        <v>254773995.94</v>
      </c>
      <c r="P28" s="21">
        <f>SUBTOTAL(9,P5:P26)</f>
        <v>1475171</v>
      </c>
      <c r="Q28" s="2"/>
    </row>
    <row r="32" spans="1:16" ht="15" customHeight="1">
      <c r="A32" s="30"/>
      <c r="B32" s="31"/>
      <c r="C32" s="34" t="s">
        <v>61</v>
      </c>
      <c r="D32" s="32" t="s">
        <v>62</v>
      </c>
      <c r="E32" s="35" t="s">
        <v>63</v>
      </c>
      <c r="F32" s="36" t="s">
        <v>35</v>
      </c>
      <c r="G32" s="37">
        <v>156</v>
      </c>
      <c r="H32" s="37">
        <v>14</v>
      </c>
      <c r="I32" s="38">
        <v>197025</v>
      </c>
      <c r="J32" s="38">
        <v>717</v>
      </c>
      <c r="K32" s="39">
        <v>0.8646</v>
      </c>
      <c r="L32" s="40">
        <v>8</v>
      </c>
      <c r="M32" s="33">
        <v>105665</v>
      </c>
      <c r="N32" s="33">
        <v>386</v>
      </c>
      <c r="O32" s="33">
        <v>3997908.26</v>
      </c>
      <c r="P32" s="33">
        <v>13689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2023-12-27T08:57:15Z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