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<sst xmlns="http://schemas.openxmlformats.org/spreadsheetml/2006/main" count="131" uniqueCount="66">
  <si>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</si>
  <si>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</si>
  <si>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</si>
  <si>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</si>
  <si>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</si>
  <si>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</si>
  <si>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</si>
  <si>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</si>
  <si>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</si>
  <si>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</si>
  <si>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</si>
  <si>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</si>
  <si>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</si>
  <si>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</si>
  <si>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</si>
  <si>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</si>
  <si>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</si>
  <si>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</si>
  <si>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</si>
  <si>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Duna: Část druhá</t>
  </si>
  <si>
    <t>Vertical Entertainment s.r.o.</t>
  </si>
  <si>
    <t>USA</t>
  </si>
  <si>
    <t>2D, IM2, 4D2, 2DA</t>
  </si>
  <si>
    <t/>
  </si>
  <si>
    <t>Sladký život</t>
  </si>
  <si>
    <t>Cinemart, a.s.</t>
  </si>
  <si>
    <t>CZE</t>
  </si>
  <si>
    <t>2D</t>
  </si>
  <si>
    <t>Kung Fu Panda 4</t>
  </si>
  <si>
    <t>2D, 4D2</t>
  </si>
  <si>
    <t>Ella a černý jaguár</t>
  </si>
  <si>
    <t>BONTONFILM a.s.</t>
  </si>
  <si>
    <t>FRA</t>
  </si>
  <si>
    <t>Manželé Stodolovi</t>
  </si>
  <si>
    <t>Neviditelné zlo</t>
  </si>
  <si>
    <t>Matka v trapu</t>
  </si>
  <si>
    <t>FALCON a.s.</t>
  </si>
  <si>
    <t>2D, MP4</t>
  </si>
  <si>
    <t>Ptáci stěhováci</t>
  </si>
  <si>
    <t>Jeden život</t>
  </si>
  <si>
    <t>Ostatní neznáme a nezařazené 2024</t>
  </si>
  <si>
    <t>Zvl. uvedení</t>
  </si>
  <si>
    <t xml:space="preserve">XX </t>
  </si>
  <si>
    <t>2D, 35</t>
  </si>
  <si>
    <t>Gabriela Soukalová: Pravda se pořád vyplatí</t>
  </si>
  <si>
    <t>Bohemia Motion Pictures a.s.</t>
  </si>
  <si>
    <t>Hlasy mrtvých</t>
  </si>
  <si>
    <t>GBR</t>
  </si>
  <si>
    <t>Chudáčci</t>
  </si>
  <si>
    <t>Fentasy</t>
  </si>
  <si>
    <t>AQS, a.s. (divize BIOSCOP)</t>
  </si>
  <si>
    <t>SVK</t>
  </si>
  <si>
    <t>Monty Python a Svatý Grál</t>
  </si>
  <si>
    <t>Pannonia Entertainment CZ s.r.o.</t>
  </si>
  <si>
    <t>Kočka a pes: Šílené dobrodružství</t>
  </si>
  <si>
    <t>Max &amp; Mája: Příběh lištiček</t>
  </si>
  <si>
    <t>DonArt production, s.r.o.</t>
  </si>
  <si>
    <t>Zóna zájmu</t>
  </si>
  <si>
    <t>AEROFILMS s.r.o.</t>
  </si>
  <si>
    <t>Wonka</t>
  </si>
  <si>
    <t>Aristokratka ve varu</t>
  </si>
  <si>
    <t>Alternativní obsah - kulturní akce 2024</t>
  </si>
  <si>
    <t>Přání</t>
  </si>
  <si>
    <t>2D, 3D</t>
  </si>
  <si>
    <t>ČESKÁ REPUBLIKA TOP 20</t>
  </si>
  <si>
    <t xml:space="preserve">Top = 20, Datum = 14. 03. 2024, Víkend od: 14.03.2024, Předchozí týden od: 07.03.2024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</si>
</sst>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2" sqref="U12"/>
    </sheetView>
  </sheetViews>
  <sheetFormatPr defaultColWidth="9.140625" defaultRowHeight="12.75"/>
  <cols>
    <col min="1" max="2" width="4.28125" style="0" customWidth="1"/>
    <col min="3" max="3" width="38.140625" style="0" customWidth="1"/>
    <col min="4" max="4" width="22.7109375" style="0" customWidth="1"/>
    <col min="5" max="5" width="5.7109375" style="0" customWidth="1"/>
    <col min="6" max="6" width="15.57421875" style="0" customWidth="1"/>
    <col min="7" max="8" width="4.7109375" style="0" customWidth="1"/>
    <col min="9" max="9" width="12.140625" style="0" customWidth="1"/>
    <col min="10" max="10" width="10.14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3</v>
      </c>
      <c r="H7" s="15">
        <v>107</v>
      </c>
      <c r="I7" s="16">
        <v>12159553</v>
      </c>
      <c r="J7" s="16">
        <v>52436</v>
      </c>
      <c r="K7" s="17">
        <v>-0.3353</v>
      </c>
      <c r="L7" s="18">
        <v>156</v>
      </c>
      <c r="M7" s="19">
        <v>23815049</v>
      </c>
      <c r="N7" s="19">
        <v>104966</v>
      </c>
      <c r="O7" s="19">
        <v>73259674</v>
      </c>
      <c r="P7" s="19">
        <v>328642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206</v>
      </c>
      <c r="I8" s="16">
        <v>8988909.5</v>
      </c>
      <c r="J8" s="16">
        <v>50329</v>
      </c>
      <c r="K8" s="17" t="s">
        <v>23</v>
      </c>
      <c r="L8" s="18">
        <v>26</v>
      </c>
      <c r="M8" s="19">
        <v>857798</v>
      </c>
      <c r="N8" s="19">
        <v>4673</v>
      </c>
      <c r="O8" s="19">
        <v>9846707.5</v>
      </c>
      <c r="P8" s="20">
        <v>55002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25</v>
      </c>
      <c r="E9" s="13" t="s">
        <v>21</v>
      </c>
      <c r="F9" s="14" t="s">
        <v>29</v>
      </c>
      <c r="G9" s="15">
        <v>2</v>
      </c>
      <c r="H9" s="15">
        <v>166</v>
      </c>
      <c r="I9" s="16">
        <v>6556165</v>
      </c>
      <c r="J9" s="16">
        <v>34772</v>
      </c>
      <c r="K9" s="17">
        <v>-0.3711</v>
      </c>
      <c r="L9" s="18">
        <v>219</v>
      </c>
      <c r="M9" s="19">
        <v>12357675.5</v>
      </c>
      <c r="N9" s="19">
        <v>67773</v>
      </c>
      <c r="O9" s="19">
        <v>20273807.5</v>
      </c>
      <c r="P9" s="20">
        <v>109898</v>
      </c>
    </row>
    <row r="10" spans="1:16" ht="15" customHeight="1">
      <c r="A10" s="9">
        <v>4</v>
      </c>
      <c r="B10" s="10" t="s">
        <v>23</v>
      </c>
      <c r="C10" s="11" t="s">
        <v>30</v>
      </c>
      <c r="D10" s="12" t="s">
        <v>31</v>
      </c>
      <c r="E10" s="13" t="s">
        <v>32</v>
      </c>
      <c r="F10" s="14" t="s">
        <v>27</v>
      </c>
      <c r="G10" s="15">
        <v>1</v>
      </c>
      <c r="H10" s="15">
        <v>119</v>
      </c>
      <c r="I10" s="16">
        <v>1317523</v>
      </c>
      <c r="J10" s="16">
        <v>7370</v>
      </c>
      <c r="K10" s="17" t="s">
        <v>23</v>
      </c>
      <c r="L10" s="18">
        <v>1</v>
      </c>
      <c r="M10" s="19">
        <v>0</v>
      </c>
      <c r="N10" s="19">
        <v>159</v>
      </c>
      <c r="O10" s="19">
        <v>1317523</v>
      </c>
      <c r="P10" s="20">
        <v>7529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25</v>
      </c>
      <c r="E11" s="13" t="s">
        <v>26</v>
      </c>
      <c r="F11" s="14" t="s">
        <v>27</v>
      </c>
      <c r="G11" s="15">
        <v>3</v>
      </c>
      <c r="H11" s="15">
        <v>55</v>
      </c>
      <c r="I11" s="16">
        <v>1298396.5</v>
      </c>
      <c r="J11" s="16">
        <v>6254</v>
      </c>
      <c r="K11" s="17">
        <v>-0.3317</v>
      </c>
      <c r="L11" s="18">
        <v>92</v>
      </c>
      <c r="M11" s="19">
        <v>2562340</v>
      </c>
      <c r="N11" s="19">
        <v>12680</v>
      </c>
      <c r="O11" s="19">
        <v>8057882.5</v>
      </c>
      <c r="P11" s="20">
        <v>41943</v>
      </c>
    </row>
    <row r="12" spans="1:16" ht="15" customHeight="1">
      <c r="A12" s="9">
        <v>6</v>
      </c>
      <c r="B12" s="10" t="s">
        <v>23</v>
      </c>
      <c r="C12" s="11" t="s">
        <v>34</v>
      </c>
      <c r="D12" s="12" t="s">
        <v>31</v>
      </c>
      <c r="E12" s="13" t="s">
        <v>21</v>
      </c>
      <c r="F12" s="14" t="s">
        <v>27</v>
      </c>
      <c r="G12" s="15">
        <v>1</v>
      </c>
      <c r="H12" s="15">
        <v>101</v>
      </c>
      <c r="I12" s="16">
        <v>1204874</v>
      </c>
      <c r="J12" s="16">
        <v>6167</v>
      </c>
      <c r="K12" s="17" t="s">
        <v>23</v>
      </c>
      <c r="L12" s="18">
        <v>2</v>
      </c>
      <c r="M12" s="19">
        <v>0</v>
      </c>
      <c r="N12" s="19">
        <v>266</v>
      </c>
      <c r="O12" s="19">
        <v>1204874</v>
      </c>
      <c r="P12" s="20">
        <v>6433</v>
      </c>
    </row>
    <row r="13" spans="1:16" ht="15" customHeight="1">
      <c r="A13" s="9">
        <v>7</v>
      </c>
      <c r="B13" s="10">
        <v>3</v>
      </c>
      <c r="C13" s="11" t="s">
        <v>35</v>
      </c>
      <c r="D13" s="12" t="s">
        <v>36</v>
      </c>
      <c r="E13" s="13" t="s">
        <v>26</v>
      </c>
      <c r="F13" s="14" t="s">
        <v>37</v>
      </c>
      <c r="G13" s="15">
        <v>4</v>
      </c>
      <c r="H13" s="15">
        <v>70</v>
      </c>
      <c r="I13" s="16">
        <v>1083612</v>
      </c>
      <c r="J13" s="16">
        <v>5740</v>
      </c>
      <c r="K13" s="17">
        <v>-0.6599</v>
      </c>
      <c r="L13" s="18">
        <v>133</v>
      </c>
      <c r="M13" s="19">
        <v>4154809</v>
      </c>
      <c r="N13" s="19">
        <v>22334</v>
      </c>
      <c r="O13" s="19">
        <v>26304005</v>
      </c>
      <c r="P13" s="20">
        <v>149674</v>
      </c>
    </row>
    <row r="14" spans="1:16" ht="15" customHeight="1">
      <c r="A14" s="9">
        <v>8</v>
      </c>
      <c r="B14" s="10">
        <v>9</v>
      </c>
      <c r="C14" s="11" t="s">
        <v>38</v>
      </c>
      <c r="D14" s="12" t="s">
        <v>25</v>
      </c>
      <c r="E14" s="13" t="s">
        <v>21</v>
      </c>
      <c r="F14" s="14" t="s">
        <v>27</v>
      </c>
      <c r="G14" s="15">
        <v>13</v>
      </c>
      <c r="H14" s="15">
        <v>43</v>
      </c>
      <c r="I14" s="16">
        <v>600865</v>
      </c>
      <c r="J14" s="16">
        <v>3681</v>
      </c>
      <c r="K14" s="17">
        <v>-0.2464</v>
      </c>
      <c r="L14" s="18">
        <v>49</v>
      </c>
      <c r="M14" s="19">
        <v>1079039</v>
      </c>
      <c r="N14" s="19">
        <v>6303</v>
      </c>
      <c r="O14" s="19">
        <v>36226213</v>
      </c>
      <c r="P14" s="20">
        <v>200771</v>
      </c>
    </row>
    <row r="15" spans="1:16" ht="15" customHeight="1">
      <c r="A15" s="9">
        <v>9</v>
      </c>
      <c r="B15" s="10">
        <v>8</v>
      </c>
      <c r="C15" s="11" t="s">
        <v>39</v>
      </c>
      <c r="D15" s="12" t="s">
        <v>20</v>
      </c>
      <c r="E15" s="13" t="s">
        <v>21</v>
      </c>
      <c r="F15" s="14" t="s">
        <v>27</v>
      </c>
      <c r="G15" s="15">
        <v>7</v>
      </c>
      <c r="H15" s="15">
        <v>32</v>
      </c>
      <c r="I15" s="16">
        <v>424225</v>
      </c>
      <c r="J15" s="16">
        <v>2341</v>
      </c>
      <c r="K15" s="17">
        <v>-0.4717</v>
      </c>
      <c r="L15" s="18">
        <v>75</v>
      </c>
      <c r="M15" s="19">
        <v>1101695</v>
      </c>
      <c r="N15" s="19">
        <v>6717</v>
      </c>
      <c r="O15" s="19">
        <v>16623089</v>
      </c>
      <c r="P15" s="20">
        <v>90899</v>
      </c>
    </row>
    <row r="16" spans="1:16" ht="15" customHeight="1">
      <c r="A16" s="9">
        <v>10</v>
      </c>
      <c r="B16" s="10">
        <v>6</v>
      </c>
      <c r="C16" s="11" t="s">
        <v>44</v>
      </c>
      <c r="D16" s="12" t="s">
        <v>45</v>
      </c>
      <c r="E16" s="13" t="s">
        <v>26</v>
      </c>
      <c r="F16" s="14" t="s">
        <v>37</v>
      </c>
      <c r="G16" s="15">
        <v>2</v>
      </c>
      <c r="H16" s="15">
        <v>50</v>
      </c>
      <c r="I16" s="16">
        <v>394424</v>
      </c>
      <c r="J16" s="16">
        <v>2898</v>
      </c>
      <c r="K16" s="17">
        <v>-0.6307</v>
      </c>
      <c r="L16" s="18">
        <v>115</v>
      </c>
      <c r="M16" s="19">
        <v>1727785</v>
      </c>
      <c r="N16" s="19">
        <v>11104</v>
      </c>
      <c r="O16" s="19">
        <v>2122210</v>
      </c>
      <c r="P16" s="20">
        <v>14292</v>
      </c>
    </row>
    <row r="17" spans="1:16" ht="15" customHeight="1">
      <c r="A17" s="9">
        <v>11</v>
      </c>
      <c r="B17" s="10">
        <v>7</v>
      </c>
      <c r="C17" s="11" t="s">
        <v>46</v>
      </c>
      <c r="D17" s="12" t="s">
        <v>31</v>
      </c>
      <c r="E17" s="13" t="s">
        <v>47</v>
      </c>
      <c r="F17" s="14" t="s">
        <v>27</v>
      </c>
      <c r="G17" s="15">
        <v>4</v>
      </c>
      <c r="H17" s="15">
        <v>21</v>
      </c>
      <c r="I17" s="16">
        <v>373601</v>
      </c>
      <c r="J17" s="16">
        <v>1744</v>
      </c>
      <c r="K17" s="17">
        <v>-0.549</v>
      </c>
      <c r="L17" s="18">
        <v>44</v>
      </c>
      <c r="M17" s="19">
        <v>1030965</v>
      </c>
      <c r="N17" s="19">
        <v>4832</v>
      </c>
      <c r="O17" s="19">
        <v>5553912</v>
      </c>
      <c r="P17" s="20">
        <v>27553</v>
      </c>
    </row>
    <row r="18" spans="1:16" ht="15" customHeight="1">
      <c r="A18" s="9">
        <v>12</v>
      </c>
      <c r="B18" s="10">
        <v>19</v>
      </c>
      <c r="C18" s="11" t="s">
        <v>48</v>
      </c>
      <c r="D18" s="12" t="s">
        <v>36</v>
      </c>
      <c r="E18" s="13" t="s">
        <v>21</v>
      </c>
      <c r="F18" s="14" t="s">
        <v>27</v>
      </c>
      <c r="G18" s="15">
        <v>8</v>
      </c>
      <c r="H18" s="15">
        <v>21</v>
      </c>
      <c r="I18" s="16">
        <v>314190</v>
      </c>
      <c r="J18" s="16">
        <v>1851</v>
      </c>
      <c r="K18" s="17">
        <v>0.2504</v>
      </c>
      <c r="L18" s="18">
        <v>29</v>
      </c>
      <c r="M18" s="19">
        <v>440673</v>
      </c>
      <c r="N18" s="19">
        <v>2624</v>
      </c>
      <c r="O18" s="19">
        <v>9650132</v>
      </c>
      <c r="P18" s="20">
        <v>54174</v>
      </c>
    </row>
    <row r="19" spans="1:16" ht="15" customHeight="1">
      <c r="A19" s="9">
        <v>13</v>
      </c>
      <c r="B19" s="10" t="s">
        <v>23</v>
      </c>
      <c r="C19" s="11" t="s">
        <v>49</v>
      </c>
      <c r="D19" s="12" t="s">
        <v>50</v>
      </c>
      <c r="E19" s="13" t="s">
        <v>51</v>
      </c>
      <c r="F19" s="14" t="s">
        <v>27</v>
      </c>
      <c r="G19" s="15">
        <v>1</v>
      </c>
      <c r="H19" s="15">
        <v>69</v>
      </c>
      <c r="I19" s="16">
        <v>292571</v>
      </c>
      <c r="J19" s="16">
        <v>1399</v>
      </c>
      <c r="K19" s="17" t="s">
        <v>23</v>
      </c>
      <c r="L19" s="18">
        <v>1</v>
      </c>
      <c r="M19" s="19">
        <v>0</v>
      </c>
      <c r="N19" s="19">
        <v>453</v>
      </c>
      <c r="O19" s="19">
        <v>292571</v>
      </c>
      <c r="P19" s="20">
        <v>1852</v>
      </c>
    </row>
    <row r="20" spans="1:16" ht="15" customHeight="1">
      <c r="A20" s="9">
        <v>14</v>
      </c>
      <c r="B20" s="10" t="s">
        <v>23</v>
      </c>
      <c r="C20" s="11" t="s">
        <v>52</v>
      </c>
      <c r="D20" s="12" t="s">
        <v>53</v>
      </c>
      <c r="E20" s="13" t="s">
        <v>47</v>
      </c>
      <c r="F20" s="14" t="s">
        <v>27</v>
      </c>
      <c r="G20" s="15">
        <v>1</v>
      </c>
      <c r="H20" s="15">
        <v>30</v>
      </c>
      <c r="I20" s="16">
        <v>283816</v>
      </c>
      <c r="J20" s="16">
        <v>1649</v>
      </c>
      <c r="K20" s="17" t="s">
        <v>23</v>
      </c>
      <c r="L20" s="18" t="s">
        <v>23</v>
      </c>
      <c r="M20" s="19" t="s">
        <v>23</v>
      </c>
      <c r="N20" s="19" t="s">
        <v>23</v>
      </c>
      <c r="O20" s="19">
        <v>283816</v>
      </c>
      <c r="P20" s="20">
        <v>1649</v>
      </c>
    </row>
    <row r="21" spans="1:16" ht="15" customHeight="1">
      <c r="A21" s="9">
        <v>15</v>
      </c>
      <c r="B21" s="10">
        <v>12</v>
      </c>
      <c r="C21" s="11" t="s">
        <v>54</v>
      </c>
      <c r="D21" s="12" t="s">
        <v>31</v>
      </c>
      <c r="E21" s="13" t="s">
        <v>32</v>
      </c>
      <c r="F21" s="14" t="s">
        <v>37</v>
      </c>
      <c r="G21" s="15">
        <v>5</v>
      </c>
      <c r="H21" s="15">
        <v>29</v>
      </c>
      <c r="I21" s="16">
        <v>221793</v>
      </c>
      <c r="J21" s="16">
        <v>1180</v>
      </c>
      <c r="K21" s="17">
        <v>-0.5853</v>
      </c>
      <c r="L21" s="18">
        <v>45</v>
      </c>
      <c r="M21" s="19">
        <v>665716</v>
      </c>
      <c r="N21" s="19">
        <v>3609</v>
      </c>
      <c r="O21" s="19">
        <v>5894981</v>
      </c>
      <c r="P21" s="20">
        <v>33427</v>
      </c>
    </row>
    <row r="22" spans="1:16" ht="15" customHeight="1">
      <c r="A22" s="9">
        <v>16</v>
      </c>
      <c r="B22" s="10">
        <v>17</v>
      </c>
      <c r="C22" s="11" t="s">
        <v>55</v>
      </c>
      <c r="D22" s="12" t="s">
        <v>56</v>
      </c>
      <c r="E22" s="13" t="s">
        <v>32</v>
      </c>
      <c r="F22" s="14" t="s">
        <v>37</v>
      </c>
      <c r="G22" s="15">
        <v>4</v>
      </c>
      <c r="H22" s="15">
        <v>35</v>
      </c>
      <c r="I22" s="16">
        <v>188423</v>
      </c>
      <c r="J22" s="16">
        <v>1187</v>
      </c>
      <c r="K22" s="17">
        <v>-0.413</v>
      </c>
      <c r="L22" s="18">
        <v>47</v>
      </c>
      <c r="M22" s="19">
        <v>424008</v>
      </c>
      <c r="N22" s="19">
        <v>2587</v>
      </c>
      <c r="O22" s="19">
        <v>2706352</v>
      </c>
      <c r="P22" s="20">
        <v>16982</v>
      </c>
    </row>
    <row r="23" spans="1:16" ht="15" customHeight="1">
      <c r="A23" s="9">
        <v>17</v>
      </c>
      <c r="B23" s="10">
        <v>21</v>
      </c>
      <c r="C23" s="11" t="s">
        <v>57</v>
      </c>
      <c r="D23" s="12" t="s">
        <v>58</v>
      </c>
      <c r="E23" s="13" t="s">
        <v>21</v>
      </c>
      <c r="F23" s="14" t="s">
        <v>37</v>
      </c>
      <c r="G23" s="15">
        <v>5</v>
      </c>
      <c r="H23" s="15">
        <v>20</v>
      </c>
      <c r="I23" s="16">
        <v>183914</v>
      </c>
      <c r="J23" s="16">
        <v>1212</v>
      </c>
      <c r="K23" s="17">
        <v>0.1088</v>
      </c>
      <c r="L23" s="18">
        <v>35</v>
      </c>
      <c r="M23" s="19">
        <v>278849</v>
      </c>
      <c r="N23" s="19">
        <v>1833</v>
      </c>
      <c r="O23" s="19">
        <v>3197203</v>
      </c>
      <c r="P23" s="20">
        <v>19900</v>
      </c>
    </row>
    <row r="24" spans="1:16" ht="15" customHeight="1">
      <c r="A24" s="9">
        <v>18</v>
      </c>
      <c r="B24" s="10">
        <v>14</v>
      </c>
      <c r="C24" s="11" t="s">
        <v>59</v>
      </c>
      <c r="D24" s="12" t="s">
        <v>20</v>
      </c>
      <c r="E24" s="13" t="s">
        <v>21</v>
      </c>
      <c r="F24" s="14" t="s">
        <v>27</v>
      </c>
      <c r="G24" s="15">
        <v>14</v>
      </c>
      <c r="H24" s="15">
        <v>23</v>
      </c>
      <c r="I24" s="16">
        <v>179438</v>
      </c>
      <c r="J24" s="16">
        <v>1350</v>
      </c>
      <c r="K24" s="17">
        <v>-0.5912</v>
      </c>
      <c r="L24" s="18">
        <v>42</v>
      </c>
      <c r="M24" s="19">
        <v>536047</v>
      </c>
      <c r="N24" s="19">
        <v>3628</v>
      </c>
      <c r="O24" s="19">
        <v>67512231</v>
      </c>
      <c r="P24" s="20">
        <v>369994</v>
      </c>
    </row>
    <row r="25" spans="1:16" ht="15" customHeight="1">
      <c r="A25" s="9">
        <v>19</v>
      </c>
      <c r="B25" s="10">
        <v>13</v>
      </c>
      <c r="C25" s="11" t="s">
        <v>60</v>
      </c>
      <c r="D25" s="12" t="s">
        <v>36</v>
      </c>
      <c r="E25" s="13" t="s">
        <v>26</v>
      </c>
      <c r="F25" s="14" t="s">
        <v>37</v>
      </c>
      <c r="G25" s="15">
        <v>9</v>
      </c>
      <c r="H25" s="15">
        <v>35</v>
      </c>
      <c r="I25" s="16">
        <v>176986</v>
      </c>
      <c r="J25" s="16">
        <v>1502</v>
      </c>
      <c r="K25" s="17">
        <v>-0.6604</v>
      </c>
      <c r="L25" s="18">
        <v>87</v>
      </c>
      <c r="M25" s="19">
        <v>688423</v>
      </c>
      <c r="N25" s="19">
        <v>5756</v>
      </c>
      <c r="O25" s="19">
        <v>45230890</v>
      </c>
      <c r="P25" s="20">
        <v>265895</v>
      </c>
    </row>
    <row r="26" spans="1:16" ht="15" customHeight="1">
      <c r="A26" s="9">
        <v>20</v>
      </c>
      <c r="B26" s="10">
        <v>20</v>
      </c>
      <c r="C26" s="11" t="s">
        <v>62</v>
      </c>
      <c r="D26" s="12" t="s">
        <v>36</v>
      </c>
      <c r="E26" s="13" t="s">
        <v>21</v>
      </c>
      <c r="F26" s="14" t="s">
        <v>63</v>
      </c>
      <c r="G26" s="15">
        <v>16</v>
      </c>
      <c r="H26" s="15">
        <v>18</v>
      </c>
      <c r="I26" s="16">
        <v>136903</v>
      </c>
      <c r="J26" s="16">
        <v>1246</v>
      </c>
      <c r="K26" s="17">
        <v>-0.3433</v>
      </c>
      <c r="L26" s="18">
        <v>24</v>
      </c>
      <c r="M26" s="19">
        <v>283626</v>
      </c>
      <c r="N26" s="19">
        <v>1652</v>
      </c>
      <c r="O26" s="19">
        <v>24518577</v>
      </c>
      <c r="P26" s="20">
        <v>156845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36380182</v>
      </c>
      <c r="J28" s="21">
        <f>SUBTOTAL(9,J5:J26)</f>
        <v>186308</v>
      </c>
      <c r="K28" s="22">
        <f>SUBTOTAL(9,K5:K26)</f>
        <v>-5.8298000000000005</v>
      </c>
      <c r="L28" s="21">
        <f>SUBTOTAL(9,L5:L26)</f>
        <v>1222</v>
      </c>
      <c r="M28" s="21">
        <f>SUBTOTAL(9,M5:M26)</f>
        <v>52004497.5</v>
      </c>
      <c r="N28" s="21">
        <f>SUBTOTAL(9,N5:N26)</f>
        <v>263949</v>
      </c>
      <c r="O28" s="21">
        <f>SUBTOTAL(9,O5:O26)</f>
        <v>360076650.5</v>
      </c>
      <c r="P28" s="21">
        <f>SUBTOTAL(9,P5:P26)</f>
        <v>1953354</v>
      </c>
      <c r="Q28" s="2"/>
    </row>
    <row r="31" spans="1:16" ht="15" customHeight="1">
      <c r="A31" s="30"/>
      <c r="B31" s="31"/>
      <c r="C31" s="34" t="s">
        <v>40</v>
      </c>
      <c r="D31" s="32" t="s">
        <v>41</v>
      </c>
      <c r="E31" s="35" t="s">
        <v>42</v>
      </c>
      <c r="F31" s="36" t="s">
        <v>43</v>
      </c>
      <c r="G31" s="37">
        <v>11</v>
      </c>
      <c r="H31" s="37">
        <v>14</v>
      </c>
      <c r="I31" s="38">
        <v>418379</v>
      </c>
      <c r="J31" s="38">
        <v>2537</v>
      </c>
      <c r="K31" s="39">
        <v>-0.4467</v>
      </c>
      <c r="L31" s="40">
        <v>9</v>
      </c>
      <c r="M31" s="33">
        <v>938943</v>
      </c>
      <c r="N31" s="33">
        <v>5845</v>
      </c>
      <c r="O31" s="33">
        <v>5638894</v>
      </c>
      <c r="P31" s="33">
        <v>36601</v>
      </c>
    </row>
    <row r="32" spans="1:16" ht="15" customHeight="1">
      <c r="A32" s="30"/>
      <c r="B32" s="31"/>
      <c r="C32" s="34" t="s">
        <v>61</v>
      </c>
      <c r="D32" s="32" t="s">
        <v>41</v>
      </c>
      <c r="E32" s="35" t="s">
        <v>42</v>
      </c>
      <c r="F32" s="36" t="s">
        <v>27</v>
      </c>
      <c r="G32" s="37">
        <v>11</v>
      </c>
      <c r="H32" s="37">
        <v>2</v>
      </c>
      <c r="I32" s="38">
        <v>161367</v>
      </c>
      <c r="J32" s="38">
        <v>525</v>
      </c>
      <c r="K32" s="39">
        <v>-0.5535</v>
      </c>
      <c r="L32" s="40">
        <v>9</v>
      </c>
      <c r="M32" s="33">
        <v>361349</v>
      </c>
      <c r="N32" s="33">
        <v>907</v>
      </c>
      <c r="O32" s="33">
        <v>2385850</v>
      </c>
      <c r="P32" s="33">
        <v>6415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2024-03-18T12:11:11Z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