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2210" activeTab="0"/>
  </bookViews>
  <sheets>
    <sheet name="Data" sheetId="1" r:id="rId1"/>
  </sheets>
  <definedNames>
    <definedName name="Dotaz_z_SQL_Server_Topfilm" localSheetId="0">'Data'!$B$9:$J$39</definedName>
  </definedNames>
  <calcPr fullCalcOnLoad="1"/>
</workbook>
</file>

<file path=xl/sharedStrings.xml><?xml version="1.0" encoding="utf-8"?>
<sst xmlns="http://schemas.openxmlformats.org/spreadsheetml/2006/main" count="40" uniqueCount="40">
  <si>
    <t>Distributor</t>
  </si>
  <si>
    <t>Představení</t>
  </si>
  <si>
    <t>Návštěvnost</t>
  </si>
  <si>
    <t>Poč. prem</t>
  </si>
  <si>
    <t>Celkem</t>
  </si>
  <si>
    <t>Tržby [Kč]</t>
  </si>
  <si>
    <t>Poč. filmů</t>
  </si>
  <si>
    <t>Bontonfilm</t>
  </si>
  <si>
    <t>Falcon</t>
  </si>
  <si>
    <t>Warner Bros</t>
  </si>
  <si>
    <t>Bioscop/Magic Box</t>
  </si>
  <si>
    <t>Hollywood</t>
  </si>
  <si>
    <t>Aerofilms</t>
  </si>
  <si>
    <t>Film Europe</t>
  </si>
  <si>
    <t>Pegasfilm</t>
  </si>
  <si>
    <t>35 mm</t>
  </si>
  <si>
    <t>Blue Sky Film</t>
  </si>
  <si>
    <t>Cinemart</t>
  </si>
  <si>
    <t>EEAP</t>
  </si>
  <si>
    <t>AČFK</t>
  </si>
  <si>
    <t>Artcam</t>
  </si>
  <si>
    <t>Palace Pictures</t>
  </si>
  <si>
    <t>Verbascum Imago</t>
  </si>
  <si>
    <t>D-Cinema</t>
  </si>
  <si>
    <t>NFA</t>
  </si>
  <si>
    <t>Intersonic</t>
  </si>
  <si>
    <t>Blues Film</t>
  </si>
  <si>
    <t>Rudinská Libuše</t>
  </si>
  <si>
    <t>Triton-film</t>
  </si>
  <si>
    <t>Media Hotel</t>
  </si>
  <si>
    <t>Karel Šafařík</t>
  </si>
  <si>
    <t>Ivanna Benešová</t>
  </si>
  <si>
    <t>Xtreme Cinemas</t>
  </si>
  <si>
    <t>Outdoor Films</t>
  </si>
  <si>
    <t>Tomáš Bělohradský</t>
  </si>
  <si>
    <t>Duracfilm</t>
  </si>
  <si>
    <t>Jan Němec-Film</t>
  </si>
  <si>
    <t>Febio</t>
  </si>
  <si>
    <t xml:space="preserve"> Podíly distribučních společností na filmovém trhu ČR</t>
  </si>
  <si>
    <t>Období - 1/2011 -12/2011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</si>
</sst>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#,##0\ _K_č"/>
    <numFmt numFmtId="167" formatCode="#,##0.00\ &quot;Kč&quot;"/>
  </numFmts>
  <fonts count="22">
    <font>
      <sz val="8"/>
      <name val="Tahoma"/>
      <family val="0"/>
    </font>
    <font>
      <sz val="8"/>
      <color indexed="60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24" borderId="0" xfId="0" applyFont="1" applyFill="1" applyAlignment="1">
      <alignment/>
    </xf>
    <xf numFmtId="0" fontId="1" fillId="18" borderId="1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24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24" borderId="0" xfId="0" applyNumberFormat="1" applyFont="1" applyFill="1" applyAlignment="1">
      <alignment/>
    </xf>
    <xf numFmtId="164" fontId="1" fillId="18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2" xfId="0" applyFill="1" applyBorder="1" applyAlignment="1">
      <alignment/>
    </xf>
    <xf numFmtId="1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1" fillId="18" borderId="12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3" fontId="1" fillId="18" borderId="12" xfId="0" applyNumberFormat="1" applyFont="1" applyFill="1" applyBorder="1" applyAlignment="1">
      <alignment horizontal="center"/>
    </xf>
    <xf numFmtId="164" fontId="1" fillId="18" borderId="13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42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K21" sqref="K21"/>
    </sheetView>
  </sheetViews>
  <sheetFormatPr defaultColWidth="9.33203125" defaultRowHeight="10.5"/>
  <cols>
    <col min="1" max="1" width="4" style="0" customWidth="1"/>
    <col min="2" max="2" width="15.5" style="0" customWidth="1"/>
    <col min="3" max="3" width="12" style="5" customWidth="1"/>
    <col min="4" max="4" width="12.5" style="1" customWidth="1"/>
    <col min="5" max="5" width="14" style="5" customWidth="1"/>
    <col min="6" max="6" width="12.66015625" style="1" customWidth="1"/>
    <col min="7" max="7" width="14.83203125" style="5" customWidth="1"/>
    <col min="8" max="8" width="11.33203125" style="1" customWidth="1"/>
    <col min="11" max="11" width="10.33203125" style="0" customWidth="1"/>
    <col min="12" max="12" width="6.66015625" style="5" bestFit="1" customWidth="1"/>
    <col min="13" max="13" width="6.5" style="14" customWidth="1"/>
    <col min="14" max="14" width="9.5" style="4" customWidth="1"/>
    <col min="15" max="15" width="8.66015625" style="1" customWidth="1"/>
  </cols>
  <sheetData>
    <row r="1" spans="1:15" ht="12.75" customHeight="1">
      <c r="A1" s="28"/>
      <c r="B1" s="28"/>
      <c r="C1" s="28"/>
      <c r="D1" s="28"/>
      <c r="E1" s="28"/>
      <c r="F1" s="28"/>
      <c r="G1" s="28"/>
      <c r="H1" s="28"/>
      <c r="I1" s="28"/>
      <c r="J1" s="20"/>
      <c r="K1" s="15"/>
      <c r="L1" s="15"/>
      <c r="M1" s="15"/>
      <c r="N1" s="15"/>
      <c r="O1" s="12"/>
    </row>
    <row r="2" spans="1:15" ht="18" customHeight="1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20"/>
      <c r="K2" s="15"/>
      <c r="L2" s="15"/>
      <c r="M2" s="15"/>
      <c r="N2" s="15"/>
      <c r="O2" s="12"/>
    </row>
    <row r="3" spans="1:15" ht="12.75" customHeight="1">
      <c r="A3" s="26"/>
      <c r="B3" s="26"/>
      <c r="C3" s="26"/>
      <c r="D3" s="26"/>
      <c r="E3" s="26"/>
      <c r="F3" s="26"/>
      <c r="G3" s="26"/>
      <c r="H3" s="26"/>
      <c r="I3" s="26"/>
      <c r="J3" s="20"/>
      <c r="K3" s="15"/>
      <c r="L3" s="15"/>
      <c r="M3" s="15"/>
      <c r="N3" s="15"/>
      <c r="O3" s="12"/>
    </row>
    <row r="4" spans="1:15" ht="12.75" customHeight="1">
      <c r="A4" s="26"/>
      <c r="B4" s="26"/>
      <c r="D4" s="26"/>
      <c r="E4" s="27" t="s">
        <v>39</v>
      </c>
      <c r="F4" s="26"/>
      <c r="I4" s="26"/>
      <c r="J4" s="20"/>
      <c r="K4" s="15"/>
      <c r="L4" s="15"/>
      <c r="M4" s="15"/>
      <c r="N4" s="15"/>
      <c r="O4" s="12"/>
    </row>
    <row r="5" spans="1:15" ht="12.75" customHeight="1">
      <c r="A5" s="26"/>
      <c r="B5" s="26"/>
      <c r="C5" s="26"/>
      <c r="D5" s="26"/>
      <c r="E5" s="26"/>
      <c r="F5" s="26"/>
      <c r="G5" s="26"/>
      <c r="H5" s="26"/>
      <c r="I5" s="26"/>
      <c r="J5" s="20"/>
      <c r="K5" s="15"/>
      <c r="L5" s="15"/>
      <c r="M5" s="15"/>
      <c r="N5" s="15"/>
      <c r="O5" s="12"/>
    </row>
    <row r="7" spans="2:10" ht="10.5">
      <c r="B7" s="3" t="s">
        <v>0</v>
      </c>
      <c r="C7" s="29" t="s">
        <v>1</v>
      </c>
      <c r="D7" s="29"/>
      <c r="E7" s="30" t="s">
        <v>2</v>
      </c>
      <c r="F7" s="30"/>
      <c r="G7" s="29" t="s">
        <v>5</v>
      </c>
      <c r="H7" s="29"/>
      <c r="I7" s="25" t="s">
        <v>3</v>
      </c>
      <c r="J7" s="19" t="s">
        <v>6</v>
      </c>
    </row>
    <row r="8" spans="2:15" s="7" customFormat="1" ht="2.25" customHeight="1">
      <c r="B8" s="8"/>
      <c r="C8" s="16"/>
      <c r="D8" s="17"/>
      <c r="E8" s="16"/>
      <c r="F8" s="17"/>
      <c r="G8" s="16"/>
      <c r="H8" s="17"/>
      <c r="I8" s="8"/>
      <c r="J8" s="8"/>
      <c r="K8" s="9"/>
      <c r="L8" s="9"/>
      <c r="M8" s="13"/>
      <c r="N8" s="10"/>
      <c r="O8" s="11"/>
    </row>
    <row r="9" spans="1:15" ht="11.25" customHeight="1">
      <c r="A9" s="21">
        <f>A8+1</f>
        <v>1</v>
      </c>
      <c r="B9" s="22" t="s">
        <v>7</v>
      </c>
      <c r="C9" s="23">
        <v>159687</v>
      </c>
      <c r="D9" s="24">
        <v>0.3906620021528525</v>
      </c>
      <c r="E9" s="23">
        <v>3784899</v>
      </c>
      <c r="F9" s="24">
        <v>0.35078620840500624</v>
      </c>
      <c r="G9" s="23">
        <v>411513941</v>
      </c>
      <c r="H9" s="24">
        <v>0.34012956011016704</v>
      </c>
      <c r="I9" s="22">
        <v>53</v>
      </c>
      <c r="J9" s="22">
        <f>261+159</f>
        <v>420</v>
      </c>
      <c r="K9" s="1"/>
      <c r="L9" s="1"/>
      <c r="M9"/>
      <c r="N9"/>
      <c r="O9"/>
    </row>
    <row r="10" spans="1:15" ht="11.25" customHeight="1">
      <c r="A10" s="21">
        <f aca="true" t="shared" si="0" ref="A10:A39">A9+1</f>
        <v>2</v>
      </c>
      <c r="B10" s="22" t="s">
        <v>8</v>
      </c>
      <c r="C10" s="23">
        <v>108816</v>
      </c>
      <c r="D10" s="24">
        <v>0.26621000097856934</v>
      </c>
      <c r="E10" s="23">
        <v>3261046</v>
      </c>
      <c r="F10" s="24">
        <v>0.30223526751290114</v>
      </c>
      <c r="G10" s="23">
        <v>377921790</v>
      </c>
      <c r="H10" s="24">
        <v>0.31236456261088597</v>
      </c>
      <c r="I10" s="22">
        <v>27</v>
      </c>
      <c r="J10" s="22">
        <v>61</v>
      </c>
      <c r="K10" s="1"/>
      <c r="L10"/>
      <c r="M10"/>
      <c r="N10"/>
      <c r="O10"/>
    </row>
    <row r="11" spans="1:10" ht="11.25" customHeight="1">
      <c r="A11" s="21">
        <f t="shared" si="0"/>
        <v>3</v>
      </c>
      <c r="B11" s="22" t="s">
        <v>9</v>
      </c>
      <c r="C11" s="23">
        <v>39075</v>
      </c>
      <c r="D11" s="24">
        <v>0.09559399158430375</v>
      </c>
      <c r="E11" s="23">
        <v>1269019</v>
      </c>
      <c r="F11" s="24">
        <v>0.11761327406726378</v>
      </c>
      <c r="G11" s="23">
        <v>163402507</v>
      </c>
      <c r="H11" s="24">
        <v>0.13505744833759714</v>
      </c>
      <c r="I11" s="22">
        <v>13</v>
      </c>
      <c r="J11" s="22">
        <v>44</v>
      </c>
    </row>
    <row r="12" spans="1:10" ht="11.25" customHeight="1">
      <c r="A12" s="21">
        <f t="shared" si="0"/>
        <v>4</v>
      </c>
      <c r="B12" s="22" t="s">
        <v>10</v>
      </c>
      <c r="C12" s="23">
        <v>23796</v>
      </c>
      <c r="D12" s="24">
        <v>0.058215089539093844</v>
      </c>
      <c r="E12" s="23">
        <v>825168</v>
      </c>
      <c r="F12" s="24">
        <v>0.07647695592858414</v>
      </c>
      <c r="G12" s="23">
        <v>79427509</v>
      </c>
      <c r="H12" s="24">
        <v>0.06564940091984961</v>
      </c>
      <c r="I12" s="22">
        <v>10</v>
      </c>
      <c r="J12" s="22">
        <v>38</v>
      </c>
    </row>
    <row r="13" spans="1:10" ht="11.25" customHeight="1">
      <c r="A13" s="21">
        <f t="shared" si="0"/>
        <v>5</v>
      </c>
      <c r="B13" s="22" t="s">
        <v>11</v>
      </c>
      <c r="C13" s="23">
        <v>37507</v>
      </c>
      <c r="D13" s="24">
        <v>0.09175799980428613</v>
      </c>
      <c r="E13" s="23">
        <v>654099</v>
      </c>
      <c r="F13" s="24">
        <v>0.06062220104988433</v>
      </c>
      <c r="G13" s="23">
        <v>77403674</v>
      </c>
      <c r="H13" s="24">
        <v>0.06397663594228215</v>
      </c>
      <c r="I13" s="22">
        <v>24</v>
      </c>
      <c r="J13" s="22">
        <v>63</v>
      </c>
    </row>
    <row r="14" spans="1:10" ht="11.25" customHeight="1">
      <c r="A14" s="21">
        <f t="shared" si="0"/>
        <v>6</v>
      </c>
      <c r="B14" s="22" t="s">
        <v>12</v>
      </c>
      <c r="C14" s="23">
        <v>8346</v>
      </c>
      <c r="D14" s="24">
        <v>0.020417849104609063</v>
      </c>
      <c r="E14" s="23">
        <v>303537</v>
      </c>
      <c r="F14" s="24">
        <v>0.02813195103505546</v>
      </c>
      <c r="G14" s="23">
        <v>40138505</v>
      </c>
      <c r="H14" s="24">
        <v>0.033175770463459806</v>
      </c>
      <c r="I14" s="22">
        <f>17+31</f>
        <v>48</v>
      </c>
      <c r="J14" s="22">
        <f>57+48</f>
        <v>105</v>
      </c>
    </row>
    <row r="15" spans="1:10" ht="11.25" customHeight="1">
      <c r="A15" s="21">
        <f t="shared" si="0"/>
        <v>7</v>
      </c>
      <c r="B15" s="22" t="s">
        <v>13</v>
      </c>
      <c r="C15" s="23">
        <v>13346</v>
      </c>
      <c r="D15" s="24">
        <v>0.032649965750073395</v>
      </c>
      <c r="E15" s="23">
        <v>327866</v>
      </c>
      <c r="F15" s="24">
        <v>0.030386774126579277</v>
      </c>
      <c r="G15" s="23">
        <v>30175007</v>
      </c>
      <c r="H15" s="24">
        <v>0.024940617642966345</v>
      </c>
      <c r="I15" s="22">
        <v>15</v>
      </c>
      <c r="J15" s="22">
        <f>28+1+35</f>
        <v>64</v>
      </c>
    </row>
    <row r="16" spans="1:10" ht="11.25" customHeight="1">
      <c r="A16" s="21">
        <f t="shared" si="0"/>
        <v>8</v>
      </c>
      <c r="B16" s="22" t="s">
        <v>14</v>
      </c>
      <c r="C16" s="23">
        <v>1676</v>
      </c>
      <c r="D16" s="24">
        <v>0.004100205499559644</v>
      </c>
      <c r="E16" s="23">
        <v>60480</v>
      </c>
      <c r="F16" s="24">
        <v>0.005605314668722937</v>
      </c>
      <c r="G16" s="23">
        <v>6096359</v>
      </c>
      <c r="H16" s="24">
        <v>0.005038837566243371</v>
      </c>
      <c r="I16" s="22">
        <v>2</v>
      </c>
      <c r="J16" s="22">
        <v>6</v>
      </c>
    </row>
    <row r="17" spans="1:10" ht="11.25" customHeight="1">
      <c r="A17" s="21">
        <f t="shared" si="0"/>
        <v>9</v>
      </c>
      <c r="B17" s="22" t="s">
        <v>15</v>
      </c>
      <c r="C17" s="23">
        <v>1929</v>
      </c>
      <c r="D17" s="24">
        <v>0.004719150601820139</v>
      </c>
      <c r="E17" s="23">
        <v>58544</v>
      </c>
      <c r="F17" s="24">
        <v>0.0054258852838246635</v>
      </c>
      <c r="G17" s="23">
        <v>4849733</v>
      </c>
      <c r="H17" s="24">
        <v>0.004008460923421695</v>
      </c>
      <c r="I17" s="22">
        <v>3</v>
      </c>
      <c r="J17" s="22">
        <v>21</v>
      </c>
    </row>
    <row r="18" spans="1:10" ht="11.25" customHeight="1">
      <c r="A18" s="21">
        <f t="shared" si="0"/>
        <v>10</v>
      </c>
      <c r="B18" s="22" t="s">
        <v>16</v>
      </c>
      <c r="C18" s="23">
        <v>2183</v>
      </c>
      <c r="D18" s="24">
        <v>0.005340542127409727</v>
      </c>
      <c r="E18" s="23">
        <v>35832</v>
      </c>
      <c r="F18" s="24">
        <v>0.0033209265080965658</v>
      </c>
      <c r="G18" s="23">
        <v>4027628</v>
      </c>
      <c r="H18" s="24">
        <v>0.003328964594974419</v>
      </c>
      <c r="I18" s="22">
        <v>1</v>
      </c>
      <c r="J18" s="22">
        <v>7</v>
      </c>
    </row>
    <row r="19" spans="1:10" ht="11.25" customHeight="1">
      <c r="A19" s="21">
        <f t="shared" si="0"/>
        <v>11</v>
      </c>
      <c r="B19" s="22" t="s">
        <v>17</v>
      </c>
      <c r="C19" s="23">
        <v>2640</v>
      </c>
      <c r="D19" s="24">
        <v>0.006458557588805167</v>
      </c>
      <c r="E19" s="23">
        <v>59380</v>
      </c>
      <c r="F19" s="24">
        <v>0.00550336615457619</v>
      </c>
      <c r="G19" s="23">
        <v>3941771</v>
      </c>
      <c r="H19" s="24">
        <v>0.0032580010121334223</v>
      </c>
      <c r="I19" s="22">
        <v>8</v>
      </c>
      <c r="J19" s="22">
        <v>47</v>
      </c>
    </row>
    <row r="20" spans="1:10" ht="11.25" customHeight="1">
      <c r="A20" s="21">
        <f t="shared" si="0"/>
        <v>12</v>
      </c>
      <c r="B20" s="22" t="s">
        <v>18</v>
      </c>
      <c r="C20" s="23">
        <v>2808</v>
      </c>
      <c r="D20" s="24">
        <v>0.006869556708092768</v>
      </c>
      <c r="E20" s="23">
        <v>25059</v>
      </c>
      <c r="F20" s="24">
        <v>0.0023224798327302924</v>
      </c>
      <c r="G20" s="23">
        <v>2988141</v>
      </c>
      <c r="H20" s="24">
        <v>0.002469795024215607</v>
      </c>
      <c r="I20" s="22">
        <v>3</v>
      </c>
      <c r="J20" s="22">
        <v>3</v>
      </c>
    </row>
    <row r="21" spans="1:10" ht="11.25" customHeight="1">
      <c r="A21" s="21">
        <f t="shared" si="0"/>
        <v>13</v>
      </c>
      <c r="B21" s="22" t="s">
        <v>19</v>
      </c>
      <c r="C21" s="23">
        <v>1863</v>
      </c>
      <c r="D21" s="24">
        <v>0.004557686662100009</v>
      </c>
      <c r="E21" s="23">
        <v>42376</v>
      </c>
      <c r="F21" s="24">
        <v>0.003927427486802301</v>
      </c>
      <c r="G21" s="23">
        <v>2161466</v>
      </c>
      <c r="H21" s="24">
        <v>0.0017865214432020479</v>
      </c>
      <c r="I21" s="22">
        <v>10</v>
      </c>
      <c r="J21" s="22">
        <v>124</v>
      </c>
    </row>
    <row r="22" spans="1:10" ht="11.25" customHeight="1">
      <c r="A22" s="21">
        <f t="shared" si="0"/>
        <v>14</v>
      </c>
      <c r="B22" s="22" t="s">
        <v>20</v>
      </c>
      <c r="C22" s="23">
        <v>1456</v>
      </c>
      <c r="D22" s="24">
        <v>0.003561992367159213</v>
      </c>
      <c r="E22" s="23">
        <v>21986</v>
      </c>
      <c r="F22" s="24">
        <v>0.002037672756391245</v>
      </c>
      <c r="G22" s="23">
        <v>1663665</v>
      </c>
      <c r="H22" s="24">
        <v>0.0013750728426006862</v>
      </c>
      <c r="I22" s="22">
        <v>8</v>
      </c>
      <c r="J22" s="22">
        <v>39</v>
      </c>
    </row>
    <row r="23" spans="1:10" ht="11.25" customHeight="1">
      <c r="A23" s="21">
        <f t="shared" si="0"/>
        <v>15</v>
      </c>
      <c r="B23" s="22" t="s">
        <v>21</v>
      </c>
      <c r="C23" s="23">
        <v>1746</v>
      </c>
      <c r="D23" s="24">
        <v>0.0042714551325961445</v>
      </c>
      <c r="E23" s="23">
        <v>12333</v>
      </c>
      <c r="F23" s="24">
        <v>0.001143028204519841</v>
      </c>
      <c r="G23" s="23">
        <v>1147590</v>
      </c>
      <c r="H23" s="24">
        <v>0.0009485201909279342</v>
      </c>
      <c r="I23" s="22">
        <v>2</v>
      </c>
      <c r="J23" s="22">
        <v>14</v>
      </c>
    </row>
    <row r="24" spans="1:10" ht="11.25" customHeight="1">
      <c r="A24" s="21">
        <f t="shared" si="0"/>
        <v>16</v>
      </c>
      <c r="B24" s="22" t="s">
        <v>22</v>
      </c>
      <c r="C24" s="23">
        <v>695</v>
      </c>
      <c r="D24" s="24">
        <v>0.001700264213719542</v>
      </c>
      <c r="E24" s="23">
        <v>16145</v>
      </c>
      <c r="F24" s="24">
        <v>0.0014963261462720208</v>
      </c>
      <c r="G24" s="23">
        <v>998398</v>
      </c>
      <c r="H24" s="24">
        <v>0.0008252081854861645</v>
      </c>
      <c r="I24" s="22">
        <v>8</v>
      </c>
      <c r="J24" s="22">
        <v>8</v>
      </c>
    </row>
    <row r="25" spans="1:10" ht="11.25" customHeight="1">
      <c r="A25" s="21">
        <f t="shared" si="0"/>
        <v>17</v>
      </c>
      <c r="B25" s="22" t="s">
        <v>23</v>
      </c>
      <c r="C25" s="23">
        <v>148</v>
      </c>
      <c r="D25" s="24">
        <v>0.0003620706527057442</v>
      </c>
      <c r="E25" s="23">
        <v>3288</v>
      </c>
      <c r="F25" s="24">
        <v>0.00030473337683136604</v>
      </c>
      <c r="G25" s="23">
        <v>446693</v>
      </c>
      <c r="H25" s="24">
        <v>0.0003692061883130488</v>
      </c>
      <c r="I25" s="22">
        <v>1</v>
      </c>
      <c r="J25" s="22">
        <v>2</v>
      </c>
    </row>
    <row r="26" spans="1:10" ht="11.25" customHeight="1">
      <c r="A26" s="21">
        <f t="shared" si="0"/>
        <v>18</v>
      </c>
      <c r="B26" s="22" t="s">
        <v>24</v>
      </c>
      <c r="C26" s="23">
        <v>338</v>
      </c>
      <c r="D26" s="24">
        <v>0.0008268910852333888</v>
      </c>
      <c r="E26" s="23">
        <v>9939</v>
      </c>
      <c r="F26" s="24">
        <v>0.000921151165549558</v>
      </c>
      <c r="G26" s="23">
        <v>443064</v>
      </c>
      <c r="H26" s="24">
        <v>0.00036620670263185824</v>
      </c>
      <c r="I26" s="22">
        <v>3</v>
      </c>
      <c r="J26" s="22">
        <v>86</v>
      </c>
    </row>
    <row r="27" spans="1:10" ht="11.25" customHeight="1">
      <c r="A27" s="21">
        <f t="shared" si="0"/>
        <v>19</v>
      </c>
      <c r="B27" s="22" t="s">
        <v>25</v>
      </c>
      <c r="C27" s="23">
        <v>395</v>
      </c>
      <c r="D27" s="24">
        <v>0.0009663372149916822</v>
      </c>
      <c r="E27" s="23">
        <v>4187</v>
      </c>
      <c r="F27" s="24">
        <v>0.0003880531170294798</v>
      </c>
      <c r="G27" s="23">
        <v>298728</v>
      </c>
      <c r="H27" s="24">
        <v>0.00024690833799137317</v>
      </c>
      <c r="I27" s="22">
        <v>1</v>
      </c>
      <c r="J27" s="22">
        <v>14</v>
      </c>
    </row>
    <row r="28" spans="1:10" ht="11.25" customHeight="1">
      <c r="A28" s="21">
        <f t="shared" si="0"/>
        <v>20</v>
      </c>
      <c r="B28" s="22" t="s">
        <v>26</v>
      </c>
      <c r="C28" s="23">
        <v>37</v>
      </c>
      <c r="D28" s="24">
        <v>9.051766317643605E-05</v>
      </c>
      <c r="E28" s="23">
        <v>2405</v>
      </c>
      <c r="F28" s="24">
        <v>0.0002228965241117504</v>
      </c>
      <c r="G28" s="23">
        <v>216450</v>
      </c>
      <c r="H28" s="24">
        <v>0.00017890291421705605</v>
      </c>
      <c r="I28" s="22">
        <v>0</v>
      </c>
      <c r="J28" s="22">
        <v>1</v>
      </c>
    </row>
    <row r="29" spans="1:10" ht="11.25" customHeight="1">
      <c r="A29" s="21">
        <f t="shared" si="0"/>
        <v>21</v>
      </c>
      <c r="B29" s="22" t="s">
        <v>27</v>
      </c>
      <c r="C29" s="23">
        <v>90</v>
      </c>
      <c r="D29" s="24">
        <v>0.00022017809961835796</v>
      </c>
      <c r="E29" s="23">
        <v>3830</v>
      </c>
      <c r="F29" s="24">
        <v>0.00035496619016549025</v>
      </c>
      <c r="G29" s="23">
        <v>186197</v>
      </c>
      <c r="H29" s="24">
        <v>0.00015389783284117895</v>
      </c>
      <c r="I29" s="22">
        <v>1</v>
      </c>
      <c r="J29" s="22">
        <v>1</v>
      </c>
    </row>
    <row r="30" spans="1:10" ht="11.25" customHeight="1">
      <c r="A30" s="21">
        <f t="shared" si="0"/>
        <v>22</v>
      </c>
      <c r="B30" s="22" t="s">
        <v>28</v>
      </c>
      <c r="C30" s="23">
        <v>33</v>
      </c>
      <c r="D30" s="24">
        <v>8.073196986006458E-05</v>
      </c>
      <c r="E30" s="23">
        <v>2806</v>
      </c>
      <c r="F30" s="24">
        <v>0.0002600613915416098</v>
      </c>
      <c r="G30" s="23">
        <v>134336</v>
      </c>
      <c r="H30" s="24">
        <v>0.00011103304173833422</v>
      </c>
      <c r="I30" s="22">
        <v>0</v>
      </c>
      <c r="J30" s="22">
        <v>1</v>
      </c>
    </row>
    <row r="31" spans="1:10" ht="11.25" customHeight="1">
      <c r="A31" s="21">
        <f t="shared" si="0"/>
        <v>23</v>
      </c>
      <c r="B31" s="22" t="s">
        <v>29</v>
      </c>
      <c r="C31" s="23">
        <v>24</v>
      </c>
      <c r="D31" s="24">
        <v>5.8714159898228786E-05</v>
      </c>
      <c r="E31" s="23">
        <v>1515</v>
      </c>
      <c r="F31" s="24">
        <v>0.00014041090812029182</v>
      </c>
      <c r="G31" s="23">
        <v>113132</v>
      </c>
      <c r="H31" s="24">
        <v>9.350725105661346E-05</v>
      </c>
      <c r="I31" s="22">
        <v>0</v>
      </c>
      <c r="J31" s="22">
        <v>1</v>
      </c>
    </row>
    <row r="32" spans="1:10" ht="11.25" customHeight="1">
      <c r="A32" s="21">
        <f t="shared" si="0"/>
        <v>24</v>
      </c>
      <c r="B32" s="22" t="s">
        <v>30</v>
      </c>
      <c r="C32" s="23">
        <v>42</v>
      </c>
      <c r="D32" s="24">
        <v>0.00010274977982190039</v>
      </c>
      <c r="E32" s="23">
        <v>2062</v>
      </c>
      <c r="F32" s="24">
        <v>0.0001911071237914467</v>
      </c>
      <c r="G32" s="23">
        <v>98183</v>
      </c>
      <c r="H32" s="24">
        <v>8.11514198501881E-05</v>
      </c>
      <c r="I32" s="22">
        <v>1</v>
      </c>
      <c r="J32" s="22">
        <v>1</v>
      </c>
    </row>
    <row r="33" spans="1:10" ht="11.25" customHeight="1">
      <c r="A33" s="21">
        <f t="shared" si="0"/>
        <v>25</v>
      </c>
      <c r="B33" s="22" t="s">
        <v>31</v>
      </c>
      <c r="C33" s="23">
        <v>40</v>
      </c>
      <c r="D33" s="24">
        <v>9.785693316371466E-05</v>
      </c>
      <c r="E33" s="23">
        <v>490</v>
      </c>
      <c r="F33" s="24">
        <v>4.541342902900528E-05</v>
      </c>
      <c r="G33" s="23">
        <v>27505</v>
      </c>
      <c r="H33" s="24">
        <v>2.2733770642366027E-05</v>
      </c>
      <c r="I33" s="22">
        <v>1</v>
      </c>
      <c r="J33" s="22">
        <v>1</v>
      </c>
    </row>
    <row r="34" spans="1:10" ht="11.25" customHeight="1">
      <c r="A34" s="21">
        <f t="shared" si="0"/>
        <v>26</v>
      </c>
      <c r="B34" s="22" t="s">
        <v>32</v>
      </c>
      <c r="C34" s="23">
        <v>6</v>
      </c>
      <c r="D34" s="24">
        <v>1.4678539974557197E-05</v>
      </c>
      <c r="E34" s="23">
        <v>460</v>
      </c>
      <c r="F34" s="24">
        <v>4.263301500682128E-05</v>
      </c>
      <c r="G34" s="23">
        <v>20938</v>
      </c>
      <c r="H34" s="24">
        <v>1.7305933092523537E-05</v>
      </c>
      <c r="I34" s="22">
        <v>0</v>
      </c>
      <c r="J34" s="22">
        <v>3</v>
      </c>
    </row>
    <row r="35" spans="1:10" ht="11.25" customHeight="1">
      <c r="A35" s="21">
        <f t="shared" si="0"/>
        <v>27</v>
      </c>
      <c r="B35" s="22" t="s">
        <v>33</v>
      </c>
      <c r="C35" s="23">
        <v>25</v>
      </c>
      <c r="D35" s="24">
        <v>6.116058322732165E-05</v>
      </c>
      <c r="E35" s="23">
        <v>473</v>
      </c>
      <c r="F35" s="24">
        <v>4.3837861083101016E-05</v>
      </c>
      <c r="G35" s="23">
        <v>14942</v>
      </c>
      <c r="H35" s="24">
        <v>1.2350045480393862E-05</v>
      </c>
      <c r="I35" s="22">
        <v>1</v>
      </c>
      <c r="J35" s="22">
        <v>2</v>
      </c>
    </row>
    <row r="36" spans="1:10" ht="11.25" customHeight="1">
      <c r="A36" s="21">
        <f t="shared" si="0"/>
        <v>28</v>
      </c>
      <c r="B36" s="22" t="s">
        <v>34</v>
      </c>
      <c r="C36" s="23">
        <v>3</v>
      </c>
      <c r="D36" s="24">
        <v>7.339269987278598E-06</v>
      </c>
      <c r="E36" s="23">
        <v>166</v>
      </c>
      <c r="F36" s="24">
        <v>1.5384957589418114E-05</v>
      </c>
      <c r="G36" s="23">
        <v>14050</v>
      </c>
      <c r="H36" s="24">
        <v>1.1612778677522003E-05</v>
      </c>
      <c r="I36" s="22">
        <v>1</v>
      </c>
      <c r="J36" s="22">
        <v>1</v>
      </c>
    </row>
    <row r="37" spans="1:10" ht="11.25" customHeight="1">
      <c r="A37" s="21">
        <f t="shared" si="0"/>
        <v>29</v>
      </c>
      <c r="B37" s="22" t="s">
        <v>35</v>
      </c>
      <c r="C37" s="23">
        <v>6</v>
      </c>
      <c r="D37" s="24">
        <v>1.4678539974557197E-05</v>
      </c>
      <c r="E37" s="23">
        <v>291</v>
      </c>
      <c r="F37" s="24">
        <v>2.6970016015184768E-05</v>
      </c>
      <c r="G37" s="23">
        <v>1534</v>
      </c>
      <c r="H37" s="24">
        <v>1.2679005331899468E-06</v>
      </c>
      <c r="I37" s="22">
        <v>2</v>
      </c>
      <c r="J37" s="22">
        <v>2</v>
      </c>
    </row>
    <row r="38" spans="1:10" ht="11.25" customHeight="1">
      <c r="A38" s="21">
        <f t="shared" si="0"/>
        <v>30</v>
      </c>
      <c r="B38" s="22" t="s">
        <v>36</v>
      </c>
      <c r="C38" s="23">
        <v>2</v>
      </c>
      <c r="D38" s="24">
        <v>4.892846658185733E-06</v>
      </c>
      <c r="E38" s="23">
        <v>12</v>
      </c>
      <c r="F38" s="24">
        <v>1.1121656088735987E-06</v>
      </c>
      <c r="G38" s="23">
        <v>651</v>
      </c>
      <c r="H38" s="24">
        <v>5.38072520930023E-07</v>
      </c>
      <c r="I38" s="22">
        <v>0</v>
      </c>
      <c r="J38" s="22">
        <v>1</v>
      </c>
    </row>
    <row r="39" spans="1:10" ht="11.25" customHeight="1">
      <c r="A39" s="21">
        <f t="shared" si="0"/>
        <v>31</v>
      </c>
      <c r="B39" s="22" t="s">
        <v>37</v>
      </c>
      <c r="C39" s="23">
        <v>2</v>
      </c>
      <c r="D39" s="24">
        <v>4.892846658185733E-06</v>
      </c>
      <c r="E39" s="23">
        <v>67</v>
      </c>
      <c r="F39" s="24">
        <v>6.209591316210926E-06</v>
      </c>
      <c r="G39" s="23">
        <v>0</v>
      </c>
      <c r="H39" s="24">
        <v>5.38072520930023E-07</v>
      </c>
      <c r="I39" s="22">
        <v>0</v>
      </c>
      <c r="J39" s="22">
        <v>1</v>
      </c>
    </row>
    <row r="42" spans="2:10" ht="10.5">
      <c r="B42" s="2" t="s">
        <v>4</v>
      </c>
      <c r="C42" s="6">
        <f aca="true" t="shared" si="1" ref="C42:J42">SUM(C9:C41)</f>
        <v>408760</v>
      </c>
      <c r="D42" s="18">
        <f t="shared" si="1"/>
        <v>1.0000000000000004</v>
      </c>
      <c r="E42" s="6">
        <f t="shared" si="1"/>
        <v>10789760</v>
      </c>
      <c r="F42" s="18">
        <f t="shared" si="1"/>
        <v>1</v>
      </c>
      <c r="G42" s="6">
        <f t="shared" si="1"/>
        <v>1209874087</v>
      </c>
      <c r="H42" s="18">
        <f t="shared" si="1"/>
        <v>1.000000538072521</v>
      </c>
      <c r="I42" s="6">
        <f t="shared" si="1"/>
        <v>247</v>
      </c>
      <c r="J42" s="6">
        <f t="shared" si="1"/>
        <v>1182</v>
      </c>
    </row>
  </sheetData>
  <sheetProtection/>
  <mergeCells count="5">
    <mergeCell ref="A1:I1"/>
    <mergeCell ref="C7:D7"/>
    <mergeCell ref="E7:F7"/>
    <mergeCell ref="G7:H7"/>
    <mergeCell ref="A2:I2"/>
  </mergeCells>
  <printOptions/>
  <pageMargins left="0.75" right="0.75" top="1" bottom="1" header="0.4921259845" footer="0.4921259845"/>
  <pageSetup horizontalDpi="600" verticalDpi="600" orientation="portrait" paperSize="9" scale="93" r:id="rId1"/>
  <headerFooter alignWithMargins="0">
    <oddHeader>&amp;RPage &amp;P/&amp;N</oddHead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Unie filmových distributorů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Danielis Aleš</dc:creator>
  <cp:keywords/>
  <dc:description/>
  <cp:lastModifiedBy>ing. Pecka</cp:lastModifiedBy>
  <cp:lastPrinted>2012-01-23T10:21:40Z</cp:lastPrinted>
  <dcterms:created xsi:type="dcterms:W3CDTF">2001-04-01T22:21:48Z</dcterms:created>
  <dcterms:modified xsi:type="dcterms:W3CDTF">2012-01-23T10:21:47Z</dcterms:modified>
  <cp:category/>
  <cp:version/>
  <cp:contentType/>
  <cp:contentStatus/>
</cp:coreProperties>
</file>